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115" windowHeight="7230" activeTab="0"/>
  </bookViews>
  <sheets>
    <sheet name="ESP" sheetId="1" r:id="rId1"/>
  </sheets>
  <definedNames/>
  <calcPr fullCalcOnLoad="1"/>
</workbook>
</file>

<file path=xl/sharedStrings.xml><?xml version="1.0" encoding="utf-8"?>
<sst xmlns="http://schemas.openxmlformats.org/spreadsheetml/2006/main" count="228" uniqueCount="44">
  <si>
    <t>$/KIL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</si>
  <si>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</si>
  <si>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</si>
  <si>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</si>
  <si>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</si>
  <si>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</si>
  <si>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</si>
  <si>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</si>
  <si>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</si>
  <si>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</si>
  <si>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Var. (%)</t>
  </si>
  <si>
    <t>2007-2008</t>
  </si>
  <si>
    <t>2008-2009</t>
  </si>
  <si>
    <t>2009-2010</t>
  </si>
  <si>
    <t>2010-2011</t>
  </si>
  <si>
    <t>2011-2012</t>
  </si>
  <si>
    <t>2012-2013</t>
  </si>
  <si>
    <t>2013-2014</t>
  </si>
  <si>
    <t>Pastas</t>
  </si>
  <si>
    <t>Total</t>
  </si>
  <si>
    <t>NA</t>
  </si>
  <si>
    <t>US/KIL</t>
  </si>
  <si>
    <t>* Mercado Internacional: Ventas de las compañías Nacionales al exterior más las ventas de las compañías del exterior</t>
  </si>
  <si>
    <t>Informe Toneladas / Volumen report</t>
  </si>
  <si>
    <t>Colombia</t>
  </si>
  <si>
    <t>NEGOCIO / business unit</t>
  </si>
  <si>
    <t>Cárnico / cold cuts</t>
  </si>
  <si>
    <t>Galletas / biscuits</t>
  </si>
  <si>
    <t>Chocolates / Chocolates</t>
  </si>
  <si>
    <t>Café / Coffee</t>
  </si>
  <si>
    <t>Helados / Ice cream</t>
  </si>
  <si>
    <t>Pastas / Pata</t>
  </si>
  <si>
    <t>Otros / Others</t>
  </si>
  <si>
    <t>Total / Total</t>
  </si>
  <si>
    <t>TMLUC / TMLUC</t>
  </si>
  <si>
    <t>Internacional / International</t>
  </si>
  <si>
    <t>NEGOCIO / Business unit</t>
  </si>
  <si>
    <t>* Internacional / International</t>
  </si>
  <si>
    <t>* International markets: includes exports from Colombia plus sales from international operations</t>
  </si>
  <si>
    <t>Millones - million COP / Año - year</t>
  </si>
  <si>
    <t>MILES DOLARES / thousand dollars</t>
  </si>
  <si>
    <t>PERIODO / period YT</t>
  </si>
  <si>
    <t>TONELADAS AÑO / tons per year</t>
  </si>
  <si>
    <t>VAR (%) PRECIO - price /TON</t>
  </si>
</sst>
</file>

<file path=xl/styles.xml><?xml version="1.0" encoding="utf-8"?>
<styleSheet xmlns="http://schemas.openxmlformats.org/spreadsheetml/2006/main">
  <numFmts count="1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_(* #,##0_);_(* \(#,##0\);_(* &quot;-&quot;??_);_(@_)"/>
    <numFmt numFmtId="170" formatCode="#,##0.0"/>
    <numFmt numFmtId="171" formatCode="#,##0.000"/>
  </numFmts>
  <fonts count="50"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20"/>
      <color indexed="17"/>
      <name val="Calibri"/>
      <family val="2"/>
    </font>
    <font>
      <b/>
      <sz val="12"/>
      <color indexed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6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20"/>
      <color rgb="FF4F6228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2"/>
      <color rgb="FFFFFFFF"/>
      <name val="Calibri"/>
      <family val="2"/>
    </font>
    <font>
      <sz val="11"/>
      <color rgb="FFFFFFFF"/>
      <name val="Calibri"/>
      <family val="2"/>
    </font>
    <font>
      <b/>
      <sz val="16"/>
      <color rgb="FF4F622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99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6" fillId="31" borderId="0" applyNumberFormat="0" applyBorder="0" applyAlignment="0" applyProtection="0"/>
    <xf numFmtId="0" fontId="25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Font="1" applyAlignment="1">
      <alignment/>
    </xf>
    <xf numFmtId="0" fontId="45" fillId="0" borderId="0" xfId="0" applyFont="1" applyAlignment="1">
      <alignment/>
    </xf>
    <xf numFmtId="3" fontId="0" fillId="0" borderId="0" xfId="0" applyNumberFormat="1" applyFont="1" applyAlignment="1">
      <alignment/>
    </xf>
    <xf numFmtId="0" fontId="46" fillId="33" borderId="0" xfId="0" applyFont="1" applyFill="1" applyAlignment="1">
      <alignment/>
    </xf>
    <xf numFmtId="0" fontId="47" fillId="33" borderId="0" xfId="0" applyFont="1" applyFill="1" applyAlignment="1">
      <alignment horizontal="centerContinuous"/>
    </xf>
    <xf numFmtId="0" fontId="47" fillId="33" borderId="0" xfId="0" applyFont="1" applyFill="1" applyAlignment="1">
      <alignment horizontal="center"/>
    </xf>
    <xf numFmtId="0" fontId="47" fillId="33" borderId="0" xfId="0" applyFont="1" applyFill="1" applyAlignment="1">
      <alignment horizontal="centerContinuous" wrapText="1"/>
    </xf>
    <xf numFmtId="49" fontId="47" fillId="33" borderId="0" xfId="0" applyNumberFormat="1" applyFont="1" applyFill="1" applyAlignment="1">
      <alignment horizontal="center"/>
    </xf>
    <xf numFmtId="49" fontId="47" fillId="33" borderId="10" xfId="0" applyNumberFormat="1" applyFont="1" applyFill="1" applyBorder="1" applyAlignment="1">
      <alignment horizontal="center"/>
    </xf>
    <xf numFmtId="3" fontId="0" fillId="0" borderId="11" xfId="0" applyNumberFormat="1" applyFont="1" applyBorder="1" applyAlignment="1">
      <alignment/>
    </xf>
    <xf numFmtId="168" fontId="0" fillId="0" borderId="0" xfId="54" applyNumberFormat="1" applyFont="1" applyAlignment="1">
      <alignment/>
    </xf>
    <xf numFmtId="9" fontId="0" fillId="0" borderId="0" xfId="54" applyFont="1" applyAlignment="1">
      <alignment/>
    </xf>
    <xf numFmtId="0" fontId="0" fillId="0" borderId="12" xfId="0" applyFont="1" applyBorder="1" applyAlignment="1">
      <alignment/>
    </xf>
    <xf numFmtId="169" fontId="0" fillId="0" borderId="12" xfId="48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168" fontId="0" fillId="0" borderId="12" xfId="54" applyNumberFormat="1" applyFont="1" applyBorder="1" applyAlignment="1">
      <alignment/>
    </xf>
    <xf numFmtId="0" fontId="22" fillId="0" borderId="0" xfId="0" applyFont="1" applyAlignment="1">
      <alignment/>
    </xf>
    <xf numFmtId="3" fontId="22" fillId="0" borderId="0" xfId="0" applyNumberFormat="1" applyFont="1" applyAlignment="1">
      <alignment/>
    </xf>
    <xf numFmtId="3" fontId="23" fillId="0" borderId="0" xfId="0" applyNumberFormat="1" applyFont="1" applyAlignment="1">
      <alignment/>
    </xf>
    <xf numFmtId="3" fontId="23" fillId="0" borderId="11" xfId="0" applyNumberFormat="1" applyFont="1" applyBorder="1" applyAlignment="1">
      <alignment/>
    </xf>
    <xf numFmtId="168" fontId="23" fillId="0" borderId="0" xfId="54" applyNumberFormat="1" applyFont="1" applyAlignment="1">
      <alignment/>
    </xf>
    <xf numFmtId="168" fontId="0" fillId="0" borderId="0" xfId="54" applyNumberFormat="1" applyFont="1" applyAlignment="1">
      <alignment horizontal="right"/>
    </xf>
    <xf numFmtId="168" fontId="0" fillId="0" borderId="0" xfId="54" applyNumberFormat="1" applyFont="1" applyBorder="1" applyAlignment="1">
      <alignment/>
    </xf>
    <xf numFmtId="169" fontId="0" fillId="0" borderId="0" xfId="48" applyNumberFormat="1" applyFont="1" applyAlignment="1">
      <alignment/>
    </xf>
    <xf numFmtId="169" fontId="0" fillId="0" borderId="0" xfId="48" applyNumberFormat="1" applyFont="1" applyBorder="1" applyAlignment="1">
      <alignment/>
    </xf>
    <xf numFmtId="168" fontId="45" fillId="0" borderId="0" xfId="54" applyNumberFormat="1" applyFont="1" applyAlignment="1">
      <alignment/>
    </xf>
    <xf numFmtId="43" fontId="48" fillId="0" borderId="0" xfId="48" applyFont="1" applyAlignment="1">
      <alignment/>
    </xf>
    <xf numFmtId="0" fontId="48" fillId="0" borderId="0" xfId="0" applyFont="1" applyAlignment="1">
      <alignment/>
    </xf>
    <xf numFmtId="169" fontId="0" fillId="0" borderId="0" xfId="0" applyNumberFormat="1" applyFont="1" applyAlignment="1">
      <alignment/>
    </xf>
    <xf numFmtId="17" fontId="49" fillId="0" borderId="0" xfId="0" applyNumberFormat="1" applyFont="1" applyAlignment="1">
      <alignment horizontal="left"/>
    </xf>
    <xf numFmtId="0" fontId="47" fillId="33" borderId="10" xfId="0" applyFont="1" applyFill="1" applyBorder="1" applyAlignment="1">
      <alignment horizontal="centerContinuous" shrinkToFit="1"/>
    </xf>
    <xf numFmtId="0" fontId="47" fillId="33" borderId="0" xfId="0" applyFont="1" applyFill="1" applyAlignment="1">
      <alignment horizontal="centerContinuous" shrinkToFit="1"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 horizontal="left"/>
    </xf>
    <xf numFmtId="49" fontId="47" fillId="33" borderId="0" xfId="0" applyNumberFormat="1" applyFont="1" applyFill="1" applyAlignment="1">
      <alignment horizontal="center" shrinkToFit="1"/>
    </xf>
    <xf numFmtId="3" fontId="0" fillId="0" borderId="0" xfId="0" applyNumberFormat="1" applyFont="1" applyAlignment="1">
      <alignment/>
    </xf>
    <xf numFmtId="3" fontId="0" fillId="0" borderId="12" xfId="0" applyNumberFormat="1" applyFont="1" applyBorder="1" applyAlignment="1">
      <alignment/>
    </xf>
    <xf numFmtId="3" fontId="23" fillId="0" borderId="0" xfId="0" applyNumberFormat="1" applyFont="1" applyAlignment="1">
      <alignment/>
    </xf>
    <xf numFmtId="3" fontId="23" fillId="0" borderId="14" xfId="0" applyNumberFormat="1" applyFont="1" applyBorder="1" applyAlignment="1">
      <alignment/>
    </xf>
    <xf numFmtId="0" fontId="47" fillId="33" borderId="0" xfId="0" applyFont="1" applyFill="1" applyAlignment="1">
      <alignment horizontal="center"/>
    </xf>
    <xf numFmtId="0" fontId="47" fillId="33" borderId="11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952500</xdr:colOff>
      <xdr:row>3</xdr:row>
      <xdr:rowOff>104775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00075"/>
          <a:ext cx="9525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62"/>
  <sheetViews>
    <sheetView showGridLines="0"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11.421875" defaultRowHeight="15"/>
  <cols>
    <col min="1" max="1" width="22.7109375" style="0" customWidth="1"/>
    <col min="2" max="11" width="9.140625" style="0" bestFit="1" customWidth="1"/>
    <col min="12" max="12" width="2.7109375" style="0" customWidth="1"/>
    <col min="13" max="13" width="8.140625" style="0" customWidth="1"/>
    <col min="14" max="16" width="9.57421875" style="0" customWidth="1"/>
    <col min="17" max="17" width="8.28125" style="0" customWidth="1"/>
    <col min="18" max="18" width="9.421875" style="0" customWidth="1"/>
    <col min="19" max="20" width="8.7109375" style="0" customWidth="1"/>
    <col min="21" max="21" width="8.7109375" style="35" customWidth="1"/>
    <col min="22" max="22" width="8.57421875" style="0" customWidth="1"/>
    <col min="23" max="23" width="8.7109375" style="0" customWidth="1"/>
    <col min="24" max="24" width="2.7109375" style="0" customWidth="1"/>
    <col min="25" max="32" width="6.8515625" style="0" customWidth="1"/>
    <col min="33" max="34" width="8.7109375" style="0" customWidth="1"/>
    <col min="35" max="35" width="2.7109375" style="0" customWidth="1"/>
    <col min="36" max="42" width="8.28125" style="0" customWidth="1"/>
  </cols>
  <sheetData>
    <row r="1" spans="1:42" ht="26.25">
      <c r="A1" s="1" t="s">
        <v>23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</row>
    <row r="2" spans="1:42" ht="21">
      <c r="A2" s="32">
        <v>41883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</row>
    <row r="3" spans="1:42" ht="15">
      <c r="A3" s="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</row>
    <row r="4" spans="1:42" ht="15">
      <c r="A4" s="3"/>
      <c r="B4" s="2"/>
      <c r="C4" s="2"/>
      <c r="D4" s="2"/>
      <c r="E4" s="2"/>
      <c r="F4" s="2"/>
      <c r="G4" s="2"/>
      <c r="H4" s="2"/>
      <c r="I4" s="4"/>
      <c r="J4" s="2"/>
      <c r="K4" s="2"/>
      <c r="L4" s="2"/>
      <c r="M4" s="2"/>
      <c r="N4" s="2"/>
      <c r="O4" s="2"/>
      <c r="P4" s="2"/>
      <c r="Q4" s="2"/>
      <c r="R4" s="4"/>
      <c r="S4" s="4"/>
      <c r="T4" s="4"/>
      <c r="U4" s="36"/>
      <c r="V4" s="4"/>
      <c r="W4" s="2"/>
      <c r="X4" s="2"/>
      <c r="Y4" s="2"/>
      <c r="Z4" s="2"/>
      <c r="AA4" s="2"/>
      <c r="AB4" s="2"/>
      <c r="AC4" s="2"/>
      <c r="AD4" s="2"/>
      <c r="AE4" s="2"/>
      <c r="AF4" s="4"/>
      <c r="AG4" s="2"/>
      <c r="AH4" s="2"/>
      <c r="AI4" s="2"/>
      <c r="AJ4" s="2"/>
      <c r="AK4" s="2"/>
      <c r="AL4" s="2"/>
      <c r="AM4" s="2"/>
      <c r="AN4" s="2"/>
      <c r="AO4" s="2"/>
      <c r="AP4" s="2"/>
    </row>
    <row r="5" spans="1:42" ht="15.75">
      <c r="A5" s="5" t="s">
        <v>24</v>
      </c>
      <c r="B5" s="42" t="s">
        <v>39</v>
      </c>
      <c r="C5" s="42"/>
      <c r="D5" s="42"/>
      <c r="E5" s="42"/>
      <c r="F5" s="42"/>
      <c r="G5" s="42"/>
      <c r="H5" s="42"/>
      <c r="I5" s="43"/>
      <c r="J5" s="33" t="s">
        <v>41</v>
      </c>
      <c r="K5" s="34"/>
      <c r="L5" s="2"/>
      <c r="M5" s="42" t="s">
        <v>42</v>
      </c>
      <c r="N5" s="42"/>
      <c r="O5" s="42"/>
      <c r="P5" s="42"/>
      <c r="Q5" s="42"/>
      <c r="R5" s="42"/>
      <c r="S5" s="42"/>
      <c r="T5" s="43"/>
      <c r="U5" s="33" t="s">
        <v>41</v>
      </c>
      <c r="V5" s="33"/>
      <c r="W5" s="6"/>
      <c r="X5" s="2"/>
      <c r="Y5" s="42" t="s">
        <v>0</v>
      </c>
      <c r="Z5" s="42"/>
      <c r="AA5" s="42"/>
      <c r="AB5" s="42"/>
      <c r="AC5" s="42"/>
      <c r="AD5" s="42"/>
      <c r="AE5" s="42"/>
      <c r="AF5" s="43"/>
      <c r="AG5" s="33" t="s">
        <v>41</v>
      </c>
      <c r="AH5" s="33"/>
      <c r="AI5" s="2"/>
      <c r="AJ5" s="6" t="s">
        <v>43</v>
      </c>
      <c r="AK5" s="6"/>
      <c r="AL5" s="6"/>
      <c r="AM5" s="6"/>
      <c r="AN5" s="6"/>
      <c r="AO5" s="6"/>
      <c r="AP5" s="6"/>
    </row>
    <row r="6" spans="1:42" ht="15.75">
      <c r="A6" s="5" t="s">
        <v>25</v>
      </c>
      <c r="B6" s="9" t="s">
        <v>1</v>
      </c>
      <c r="C6" s="9" t="s">
        <v>2</v>
      </c>
      <c r="D6" s="9" t="s">
        <v>3</v>
      </c>
      <c r="E6" s="9" t="s">
        <v>4</v>
      </c>
      <c r="F6" s="9" t="s">
        <v>5</v>
      </c>
      <c r="G6" s="9" t="s">
        <v>6</v>
      </c>
      <c r="H6" s="9" t="s">
        <v>7</v>
      </c>
      <c r="I6" s="9" t="s">
        <v>8</v>
      </c>
      <c r="J6" s="10" t="s">
        <v>8</v>
      </c>
      <c r="K6" s="9" t="s">
        <v>9</v>
      </c>
      <c r="L6" s="2"/>
      <c r="M6" s="9" t="s">
        <v>1</v>
      </c>
      <c r="N6" s="9" t="s">
        <v>2</v>
      </c>
      <c r="O6" s="9" t="s">
        <v>3</v>
      </c>
      <c r="P6" s="9" t="s">
        <v>4</v>
      </c>
      <c r="Q6" s="9" t="s">
        <v>5</v>
      </c>
      <c r="R6" s="9" t="s">
        <v>6</v>
      </c>
      <c r="S6" s="9" t="s">
        <v>7</v>
      </c>
      <c r="T6" s="9" t="s">
        <v>8</v>
      </c>
      <c r="U6" s="10" t="s">
        <v>8</v>
      </c>
      <c r="V6" s="9" t="s">
        <v>9</v>
      </c>
      <c r="W6" s="7" t="s">
        <v>10</v>
      </c>
      <c r="X6" s="2"/>
      <c r="Y6" s="9" t="s">
        <v>1</v>
      </c>
      <c r="Z6" s="9" t="s">
        <v>2</v>
      </c>
      <c r="AA6" s="9" t="s">
        <v>3</v>
      </c>
      <c r="AB6" s="9" t="s">
        <v>4</v>
      </c>
      <c r="AC6" s="9" t="s">
        <v>5</v>
      </c>
      <c r="AD6" s="9" t="s">
        <v>6</v>
      </c>
      <c r="AE6" s="9" t="s">
        <v>7</v>
      </c>
      <c r="AF6" s="9" t="s">
        <v>8</v>
      </c>
      <c r="AG6" s="10" t="s">
        <v>8</v>
      </c>
      <c r="AH6" s="9" t="s">
        <v>9</v>
      </c>
      <c r="AI6" s="2"/>
      <c r="AJ6" s="37" t="s">
        <v>11</v>
      </c>
      <c r="AK6" s="37" t="s">
        <v>12</v>
      </c>
      <c r="AL6" s="37" t="s">
        <v>13</v>
      </c>
      <c r="AM6" s="37" t="s">
        <v>14</v>
      </c>
      <c r="AN6" s="37" t="s">
        <v>15</v>
      </c>
      <c r="AO6" s="37" t="s">
        <v>16</v>
      </c>
      <c r="AP6" s="37" t="s">
        <v>17</v>
      </c>
    </row>
    <row r="7" spans="1:42" ht="15">
      <c r="A7" s="2" t="s">
        <v>26</v>
      </c>
      <c r="B7" s="4">
        <v>743447</v>
      </c>
      <c r="C7" s="4">
        <v>853820</v>
      </c>
      <c r="D7" s="4">
        <v>945457</v>
      </c>
      <c r="E7" s="4">
        <v>1042578</v>
      </c>
      <c r="F7" s="4">
        <v>1113432</v>
      </c>
      <c r="G7" s="4">
        <v>1199844</v>
      </c>
      <c r="H7" s="4">
        <v>1274157</v>
      </c>
      <c r="I7" s="11">
        <v>1319999</v>
      </c>
      <c r="J7" s="4">
        <v>939825</v>
      </c>
      <c r="K7" s="4">
        <v>1043584</v>
      </c>
      <c r="L7" s="4"/>
      <c r="M7" s="2">
        <v>91267</v>
      </c>
      <c r="N7" s="4">
        <v>101311</v>
      </c>
      <c r="O7" s="4">
        <v>109502</v>
      </c>
      <c r="P7" s="4">
        <v>97435</v>
      </c>
      <c r="Q7" s="4">
        <v>102975</v>
      </c>
      <c r="R7" s="4">
        <v>113242</v>
      </c>
      <c r="S7" s="4">
        <v>135097</v>
      </c>
      <c r="T7" s="11">
        <v>146046</v>
      </c>
      <c r="U7" s="38">
        <v>102211</v>
      </c>
      <c r="V7" s="4">
        <v>111428</v>
      </c>
      <c r="W7" s="12">
        <v>0.09</v>
      </c>
      <c r="X7" s="4"/>
      <c r="Y7" s="4">
        <v>8146</v>
      </c>
      <c r="Z7" s="4">
        <v>8428</v>
      </c>
      <c r="AA7" s="4">
        <v>8634</v>
      </c>
      <c r="AB7" s="4">
        <v>10700</v>
      </c>
      <c r="AC7" s="4">
        <v>10813</v>
      </c>
      <c r="AD7" s="4">
        <v>10595</v>
      </c>
      <c r="AE7" s="4">
        <v>9431</v>
      </c>
      <c r="AF7" s="11">
        <v>9038</v>
      </c>
      <c r="AG7" s="4">
        <v>9195</v>
      </c>
      <c r="AH7" s="4">
        <v>9366</v>
      </c>
      <c r="AI7" s="2"/>
      <c r="AJ7" s="12">
        <v>0.024</v>
      </c>
      <c r="AK7" s="12">
        <v>0.239</v>
      </c>
      <c r="AL7" s="12">
        <v>0.011</v>
      </c>
      <c r="AM7" s="12">
        <v>-0.02</v>
      </c>
      <c r="AN7" s="12">
        <v>-0.11</v>
      </c>
      <c r="AO7" s="12">
        <v>-0.041689963269390784</v>
      </c>
      <c r="AP7" s="12">
        <v>0.018559688350810344</v>
      </c>
    </row>
    <row r="8" spans="1:42" ht="15">
      <c r="A8" s="2" t="s">
        <v>27</v>
      </c>
      <c r="B8" s="4">
        <v>401043</v>
      </c>
      <c r="C8" s="4">
        <v>449755</v>
      </c>
      <c r="D8" s="4">
        <v>520583</v>
      </c>
      <c r="E8" s="4">
        <v>532112</v>
      </c>
      <c r="F8" s="4">
        <v>538447</v>
      </c>
      <c r="G8" s="4">
        <v>596613</v>
      </c>
      <c r="H8" s="4">
        <v>658706</v>
      </c>
      <c r="I8" s="11">
        <v>648518</v>
      </c>
      <c r="J8" s="4">
        <v>460261</v>
      </c>
      <c r="K8" s="4">
        <v>507288</v>
      </c>
      <c r="L8" s="4"/>
      <c r="M8" s="4">
        <v>114663</v>
      </c>
      <c r="N8" s="4">
        <v>128772</v>
      </c>
      <c r="O8" s="4">
        <v>121588</v>
      </c>
      <c r="P8" s="4">
        <v>110580</v>
      </c>
      <c r="Q8" s="4">
        <v>105788</v>
      </c>
      <c r="R8" s="4">
        <v>107011</v>
      </c>
      <c r="S8" s="4">
        <v>158112</v>
      </c>
      <c r="T8" s="11">
        <v>163080</v>
      </c>
      <c r="U8" s="38">
        <v>118032</v>
      </c>
      <c r="V8" s="4">
        <v>129497</v>
      </c>
      <c r="W8" s="12">
        <v>0.097</v>
      </c>
      <c r="X8" s="4"/>
      <c r="Y8" s="4">
        <v>3498</v>
      </c>
      <c r="Z8" s="4">
        <v>3493</v>
      </c>
      <c r="AA8" s="4">
        <v>4282</v>
      </c>
      <c r="AB8" s="4">
        <v>4812</v>
      </c>
      <c r="AC8" s="4">
        <v>5090</v>
      </c>
      <c r="AD8" s="4">
        <v>5575</v>
      </c>
      <c r="AE8" s="4">
        <v>4166</v>
      </c>
      <c r="AF8" s="11">
        <v>3977</v>
      </c>
      <c r="AG8" s="4">
        <v>3899</v>
      </c>
      <c r="AH8" s="4">
        <v>3917</v>
      </c>
      <c r="AI8" s="2"/>
      <c r="AJ8" s="12">
        <v>0.226</v>
      </c>
      <c r="AK8" s="12">
        <v>0.124</v>
      </c>
      <c r="AL8" s="12">
        <v>0.058</v>
      </c>
      <c r="AM8" s="12">
        <v>0.095</v>
      </c>
      <c r="AN8" s="12">
        <v>-0.253</v>
      </c>
      <c r="AO8" s="12">
        <v>-0.045457385628005165</v>
      </c>
      <c r="AP8" s="12">
        <v>0.004586809528279057</v>
      </c>
    </row>
    <row r="9" spans="1:42" ht="15">
      <c r="A9" s="2" t="s">
        <v>28</v>
      </c>
      <c r="B9" s="4">
        <v>437134</v>
      </c>
      <c r="C9" s="4">
        <v>440661</v>
      </c>
      <c r="D9" s="4">
        <v>537691</v>
      </c>
      <c r="E9" s="4">
        <v>536255</v>
      </c>
      <c r="F9" s="4">
        <v>585123</v>
      </c>
      <c r="G9" s="4">
        <v>640233</v>
      </c>
      <c r="H9" s="4">
        <v>670849</v>
      </c>
      <c r="I9" s="11">
        <v>676387</v>
      </c>
      <c r="J9" s="4">
        <v>500143</v>
      </c>
      <c r="K9" s="4">
        <v>538873</v>
      </c>
      <c r="L9" s="4"/>
      <c r="M9" s="4">
        <v>49928</v>
      </c>
      <c r="N9" s="4">
        <v>50925</v>
      </c>
      <c r="O9" s="4">
        <v>52204</v>
      </c>
      <c r="P9" s="4">
        <v>51636</v>
      </c>
      <c r="Q9" s="4">
        <v>50988</v>
      </c>
      <c r="R9" s="4">
        <v>51154</v>
      </c>
      <c r="S9" s="4">
        <v>55339</v>
      </c>
      <c r="T9" s="11">
        <v>59410</v>
      </c>
      <c r="U9" s="38">
        <v>42403</v>
      </c>
      <c r="V9" s="4">
        <v>44524</v>
      </c>
      <c r="W9" s="12">
        <v>0.05</v>
      </c>
      <c r="X9" s="4"/>
      <c r="Y9" s="4">
        <v>8755</v>
      </c>
      <c r="Z9" s="4">
        <v>8653</v>
      </c>
      <c r="AA9" s="4">
        <v>10300</v>
      </c>
      <c r="AB9" s="4">
        <v>10385</v>
      </c>
      <c r="AC9" s="4">
        <v>11476</v>
      </c>
      <c r="AD9" s="4">
        <v>12516</v>
      </c>
      <c r="AE9" s="4">
        <v>12123</v>
      </c>
      <c r="AF9" s="11">
        <v>11385</v>
      </c>
      <c r="AG9" s="4">
        <v>11795</v>
      </c>
      <c r="AH9" s="4">
        <v>12103</v>
      </c>
      <c r="AI9" s="2"/>
      <c r="AJ9" s="12">
        <v>0.19</v>
      </c>
      <c r="AK9" s="12">
        <v>0.008</v>
      </c>
      <c r="AL9" s="12">
        <v>0.105</v>
      </c>
      <c r="AM9" s="12">
        <v>0.091</v>
      </c>
      <c r="AN9" s="12">
        <v>-0.031</v>
      </c>
      <c r="AO9" s="12">
        <v>-0.060834013987356994</v>
      </c>
      <c r="AP9" s="12">
        <v>0.026111506475004154</v>
      </c>
    </row>
    <row r="10" spans="1:42" ht="15">
      <c r="A10" s="2" t="s">
        <v>29</v>
      </c>
      <c r="B10" s="4">
        <v>319737</v>
      </c>
      <c r="C10" s="4">
        <v>346738</v>
      </c>
      <c r="D10" s="4">
        <v>384246</v>
      </c>
      <c r="E10" s="4">
        <v>430316</v>
      </c>
      <c r="F10" s="4">
        <v>455732</v>
      </c>
      <c r="G10" s="4">
        <v>480150</v>
      </c>
      <c r="H10" s="4">
        <v>524505</v>
      </c>
      <c r="I10" s="11">
        <v>511167</v>
      </c>
      <c r="J10" s="4">
        <v>379778</v>
      </c>
      <c r="K10" s="4">
        <v>373789</v>
      </c>
      <c r="L10" s="4"/>
      <c r="M10" s="4">
        <v>26402</v>
      </c>
      <c r="N10" s="4">
        <v>23884</v>
      </c>
      <c r="O10" s="4">
        <v>28094</v>
      </c>
      <c r="P10" s="4">
        <v>27023</v>
      </c>
      <c r="Q10" s="4">
        <v>27617</v>
      </c>
      <c r="R10" s="4">
        <v>26640</v>
      </c>
      <c r="S10" s="4">
        <v>28946</v>
      </c>
      <c r="T10" s="11">
        <v>29429</v>
      </c>
      <c r="U10" s="38">
        <v>21517</v>
      </c>
      <c r="V10" s="4">
        <v>21523</v>
      </c>
      <c r="W10" s="12">
        <v>0</v>
      </c>
      <c r="X10" s="4"/>
      <c r="Y10" s="4">
        <v>12110</v>
      </c>
      <c r="Z10" s="4">
        <v>14518</v>
      </c>
      <c r="AA10" s="4">
        <v>13677</v>
      </c>
      <c r="AB10" s="4">
        <v>15924</v>
      </c>
      <c r="AC10" s="4">
        <v>16502</v>
      </c>
      <c r="AD10" s="4">
        <v>18023</v>
      </c>
      <c r="AE10" s="4">
        <v>18120</v>
      </c>
      <c r="AF10" s="11">
        <v>17370</v>
      </c>
      <c r="AG10" s="4">
        <v>17650</v>
      </c>
      <c r="AH10" s="4">
        <v>17367</v>
      </c>
      <c r="AI10" s="2"/>
      <c r="AJ10" s="12">
        <v>-0.058</v>
      </c>
      <c r="AK10" s="12">
        <v>0.164</v>
      </c>
      <c r="AL10" s="12">
        <v>0.036</v>
      </c>
      <c r="AM10" s="12">
        <v>0.092</v>
      </c>
      <c r="AN10" s="12">
        <v>0.005</v>
      </c>
      <c r="AO10" s="12">
        <v>-0.04141414435672397</v>
      </c>
      <c r="AP10" s="12">
        <v>-0.016062991225376022</v>
      </c>
    </row>
    <row r="11" spans="1:42" ht="15">
      <c r="A11" s="2" t="s">
        <v>30</v>
      </c>
      <c r="B11" s="4">
        <v>235428</v>
      </c>
      <c r="C11" s="4">
        <v>264562</v>
      </c>
      <c r="D11" s="4">
        <v>282843</v>
      </c>
      <c r="E11" s="4">
        <v>289065</v>
      </c>
      <c r="F11" s="4">
        <v>262733</v>
      </c>
      <c r="G11" s="4">
        <v>283322</v>
      </c>
      <c r="H11" s="4">
        <v>336447</v>
      </c>
      <c r="I11" s="11">
        <v>380280</v>
      </c>
      <c r="J11" s="4">
        <v>284043</v>
      </c>
      <c r="K11" s="4">
        <v>318316</v>
      </c>
      <c r="L11" s="4"/>
      <c r="M11" s="4">
        <v>0</v>
      </c>
      <c r="N11" s="4">
        <v>0</v>
      </c>
      <c r="O11" s="4">
        <v>33927</v>
      </c>
      <c r="P11" s="4">
        <v>37198</v>
      </c>
      <c r="Q11" s="4">
        <v>36290</v>
      </c>
      <c r="R11" s="4">
        <v>41402</v>
      </c>
      <c r="S11" s="4">
        <v>46172</v>
      </c>
      <c r="T11" s="11">
        <v>50490</v>
      </c>
      <c r="U11" s="38">
        <v>37523</v>
      </c>
      <c r="V11" s="4">
        <v>42928</v>
      </c>
      <c r="W11" s="12">
        <v>0.144</v>
      </c>
      <c r="X11" s="4"/>
      <c r="Y11" s="4">
        <v>0</v>
      </c>
      <c r="Z11" s="4">
        <v>0</v>
      </c>
      <c r="AA11" s="4">
        <v>8337</v>
      </c>
      <c r="AB11" s="4">
        <v>7771</v>
      </c>
      <c r="AC11" s="4">
        <v>7240</v>
      </c>
      <c r="AD11" s="4">
        <v>6843</v>
      </c>
      <c r="AE11" s="4">
        <v>7287</v>
      </c>
      <c r="AF11" s="11">
        <v>7532</v>
      </c>
      <c r="AG11" s="4">
        <v>7570</v>
      </c>
      <c r="AH11" s="4">
        <v>7415</v>
      </c>
      <c r="AI11" s="2"/>
      <c r="AJ11" s="12">
        <v>0</v>
      </c>
      <c r="AK11" s="12">
        <v>-0.068</v>
      </c>
      <c r="AL11" s="12">
        <v>-0.068</v>
      </c>
      <c r="AM11" s="12">
        <v>-0.055</v>
      </c>
      <c r="AN11" s="12">
        <v>0.065</v>
      </c>
      <c r="AO11" s="12">
        <v>0.03361214845889249</v>
      </c>
      <c r="AP11" s="12">
        <v>-0.020431617666241575</v>
      </c>
    </row>
    <row r="12" spans="1:42" ht="15">
      <c r="A12" s="2" t="s">
        <v>31</v>
      </c>
      <c r="B12" s="4">
        <v>118933</v>
      </c>
      <c r="C12" s="4">
        <v>135651</v>
      </c>
      <c r="D12" s="4">
        <v>182159</v>
      </c>
      <c r="E12" s="4">
        <v>189991</v>
      </c>
      <c r="F12" s="4">
        <v>187920</v>
      </c>
      <c r="G12" s="4">
        <v>191636</v>
      </c>
      <c r="H12" s="4">
        <v>219290</v>
      </c>
      <c r="I12" s="11">
        <v>230844</v>
      </c>
      <c r="J12" s="4">
        <v>172225</v>
      </c>
      <c r="K12" s="4">
        <v>176823</v>
      </c>
      <c r="L12" s="4"/>
      <c r="M12" s="4">
        <v>58239</v>
      </c>
      <c r="N12" s="4">
        <v>50313</v>
      </c>
      <c r="O12" s="4">
        <v>64815</v>
      </c>
      <c r="P12" s="4">
        <v>61121</v>
      </c>
      <c r="Q12" s="4">
        <v>58967</v>
      </c>
      <c r="R12" s="4">
        <v>59287</v>
      </c>
      <c r="S12" s="4">
        <v>86341</v>
      </c>
      <c r="T12" s="11">
        <v>89134</v>
      </c>
      <c r="U12" s="38">
        <v>66960</v>
      </c>
      <c r="V12" s="4">
        <v>66954</v>
      </c>
      <c r="W12" s="12">
        <v>0</v>
      </c>
      <c r="X12" s="4"/>
      <c r="Y12" s="4">
        <v>2042</v>
      </c>
      <c r="Z12" s="4">
        <v>2696</v>
      </c>
      <c r="AA12" s="4">
        <v>2810</v>
      </c>
      <c r="AB12" s="4">
        <v>3108</v>
      </c>
      <c r="AC12" s="4">
        <v>3187</v>
      </c>
      <c r="AD12" s="4">
        <v>3232</v>
      </c>
      <c r="AE12" s="4">
        <v>2540</v>
      </c>
      <c r="AF12" s="11">
        <v>2590</v>
      </c>
      <c r="AG12" s="4">
        <v>2572</v>
      </c>
      <c r="AH12" s="4">
        <v>2641</v>
      </c>
      <c r="AI12" s="2"/>
      <c r="AJ12" s="12">
        <v>0.042</v>
      </c>
      <c r="AK12" s="12">
        <v>0.106</v>
      </c>
      <c r="AL12" s="12">
        <v>0.025</v>
      </c>
      <c r="AM12" s="12">
        <v>0.014</v>
      </c>
      <c r="AN12" s="12">
        <v>-0.214</v>
      </c>
      <c r="AO12" s="12">
        <v>0.01970256527315062</v>
      </c>
      <c r="AP12" s="12">
        <v>0.026794967549968796</v>
      </c>
    </row>
    <row r="13" spans="1:42" ht="15.75" thickBot="1">
      <c r="A13" s="14" t="s">
        <v>32</v>
      </c>
      <c r="B13" s="15">
        <v>60593</v>
      </c>
      <c r="C13" s="15">
        <v>48939</v>
      </c>
      <c r="D13" s="15">
        <v>47469</v>
      </c>
      <c r="E13" s="15">
        <v>77142</v>
      </c>
      <c r="F13" s="15">
        <v>89238</v>
      </c>
      <c r="G13" s="15">
        <v>104392</v>
      </c>
      <c r="H13" s="15">
        <v>110807</v>
      </c>
      <c r="I13" s="16">
        <v>105256</v>
      </c>
      <c r="J13" s="15">
        <v>73626</v>
      </c>
      <c r="K13" s="15">
        <v>100068</v>
      </c>
      <c r="L13" s="4"/>
      <c r="M13" s="17">
        <v>38000</v>
      </c>
      <c r="N13" s="17">
        <v>25750</v>
      </c>
      <c r="O13" s="17">
        <v>25075</v>
      </c>
      <c r="P13" s="17">
        <v>24159</v>
      </c>
      <c r="Q13" s="17">
        <v>24629</v>
      </c>
      <c r="R13" s="17">
        <v>26863</v>
      </c>
      <c r="S13" s="17">
        <v>12356</v>
      </c>
      <c r="T13" s="16">
        <v>9718</v>
      </c>
      <c r="U13" s="39">
        <v>5968</v>
      </c>
      <c r="V13" s="15">
        <v>6760</v>
      </c>
      <c r="W13" s="18">
        <v>0.133</v>
      </c>
      <c r="X13" s="4"/>
      <c r="Y13" s="17">
        <v>1595</v>
      </c>
      <c r="Z13" s="17">
        <v>1901</v>
      </c>
      <c r="AA13" s="17">
        <v>1893</v>
      </c>
      <c r="AB13" s="17">
        <v>3193</v>
      </c>
      <c r="AC13" s="17">
        <v>3623</v>
      </c>
      <c r="AD13" s="17">
        <v>3886</v>
      </c>
      <c r="AE13" s="17">
        <v>8968</v>
      </c>
      <c r="AF13" s="16">
        <v>10831</v>
      </c>
      <c r="AG13" s="17">
        <v>12338</v>
      </c>
      <c r="AH13" s="17">
        <v>14802</v>
      </c>
      <c r="AI13" s="2"/>
      <c r="AJ13" s="18">
        <v>-0.004</v>
      </c>
      <c r="AK13" s="18">
        <v>0.687</v>
      </c>
      <c r="AL13" s="18">
        <v>0.135</v>
      </c>
      <c r="AM13" s="18">
        <v>0.072</v>
      </c>
      <c r="AN13" s="18">
        <v>1.308</v>
      </c>
      <c r="AO13" s="18">
        <v>0.20780773348424386</v>
      </c>
      <c r="AP13" s="18">
        <v>0.19973044853218602</v>
      </c>
    </row>
    <row r="14" spans="1:42" s="19" customFormat="1" ht="15.75" thickTop="1">
      <c r="A14" s="19" t="s">
        <v>33</v>
      </c>
      <c r="B14" s="21">
        <v>2316314</v>
      </c>
      <c r="C14" s="21">
        <v>2540125</v>
      </c>
      <c r="D14" s="21">
        <v>2900448</v>
      </c>
      <c r="E14" s="21">
        <v>3097461</v>
      </c>
      <c r="F14" s="21">
        <v>3232624</v>
      </c>
      <c r="G14" s="21">
        <v>3496189</v>
      </c>
      <c r="H14" s="21">
        <v>3794761</v>
      </c>
      <c r="I14" s="21">
        <v>3872450</v>
      </c>
      <c r="J14" s="41">
        <v>2809902</v>
      </c>
      <c r="K14" s="21">
        <v>3058741</v>
      </c>
      <c r="L14" s="20"/>
      <c r="M14" s="21">
        <v>378499</v>
      </c>
      <c r="N14" s="21">
        <v>380955</v>
      </c>
      <c r="O14" s="21">
        <v>435205</v>
      </c>
      <c r="P14" s="21">
        <v>409151</v>
      </c>
      <c r="Q14" s="21">
        <v>407254</v>
      </c>
      <c r="R14" s="21">
        <v>425599</v>
      </c>
      <c r="S14" s="21">
        <v>522363</v>
      </c>
      <c r="T14" s="22">
        <v>547306</v>
      </c>
      <c r="U14" s="40">
        <v>394614</v>
      </c>
      <c r="V14" s="21">
        <v>423615</v>
      </c>
      <c r="W14" s="23">
        <v>0.073</v>
      </c>
      <c r="X14" s="20"/>
      <c r="Y14" s="21">
        <v>6120</v>
      </c>
      <c r="Z14" s="21">
        <v>6668</v>
      </c>
      <c r="AA14" s="21">
        <v>6665</v>
      </c>
      <c r="AB14" s="21">
        <v>7570</v>
      </c>
      <c r="AC14" s="21">
        <v>7938</v>
      </c>
      <c r="AD14" s="21">
        <v>8215</v>
      </c>
      <c r="AE14" s="21">
        <v>7265</v>
      </c>
      <c r="AF14" s="22">
        <v>7075</v>
      </c>
      <c r="AG14" s="21">
        <v>7121</v>
      </c>
      <c r="AH14" s="21">
        <v>7221</v>
      </c>
      <c r="AJ14" s="23">
        <v>0</v>
      </c>
      <c r="AK14" s="23">
        <v>0.136</v>
      </c>
      <c r="AL14" s="23">
        <v>0.048</v>
      </c>
      <c r="AM14" s="28">
        <v>0.035</v>
      </c>
      <c r="AN14" s="23">
        <v>-0.116</v>
      </c>
      <c r="AO14" s="23">
        <v>-0.02603476031246077</v>
      </c>
      <c r="AP14" s="23">
        <v>0.01403486096117712</v>
      </c>
    </row>
    <row r="15" spans="1:42" ht="15">
      <c r="A15" s="2"/>
      <c r="B15" s="4"/>
      <c r="C15" s="4"/>
      <c r="D15" s="4"/>
      <c r="E15" s="4"/>
      <c r="F15" s="4"/>
      <c r="G15" s="4"/>
      <c r="H15" s="4"/>
      <c r="I15" s="4"/>
      <c r="J15" s="4"/>
      <c r="K15" s="12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12"/>
      <c r="AE15" s="4"/>
      <c r="AF15" s="4"/>
      <c r="AG15" s="13"/>
      <c r="AH15" s="4"/>
      <c r="AI15" s="4"/>
      <c r="AJ15" s="4"/>
      <c r="AK15" s="4"/>
      <c r="AL15" s="4"/>
      <c r="AM15" s="4"/>
      <c r="AN15" s="4"/>
      <c r="AO15" s="4"/>
      <c r="AP15" s="4"/>
    </row>
    <row r="16" spans="1:42" ht="11.25" customHeight="1">
      <c r="A16" s="2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36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</row>
    <row r="17" spans="1:42" ht="15.75">
      <c r="A17" s="5" t="s">
        <v>35</v>
      </c>
      <c r="B17" s="42" t="s">
        <v>39</v>
      </c>
      <c r="C17" s="42"/>
      <c r="D17" s="42"/>
      <c r="E17" s="42"/>
      <c r="F17" s="42"/>
      <c r="G17" s="42"/>
      <c r="H17" s="42"/>
      <c r="I17" s="43"/>
      <c r="J17" s="33" t="s">
        <v>41</v>
      </c>
      <c r="K17" s="8"/>
      <c r="L17" s="2"/>
      <c r="M17" s="42" t="s">
        <v>42</v>
      </c>
      <c r="N17" s="42"/>
      <c r="O17" s="42"/>
      <c r="P17" s="42"/>
      <c r="Q17" s="42"/>
      <c r="R17" s="42"/>
      <c r="S17" s="42"/>
      <c r="T17" s="43"/>
      <c r="U17" s="33" t="s">
        <v>41</v>
      </c>
      <c r="V17" s="33"/>
      <c r="W17" s="6"/>
      <c r="X17" s="2"/>
      <c r="Y17" s="42" t="s">
        <v>0</v>
      </c>
      <c r="Z17" s="42"/>
      <c r="AA17" s="42"/>
      <c r="AB17" s="42"/>
      <c r="AC17" s="42"/>
      <c r="AD17" s="42"/>
      <c r="AE17" s="42"/>
      <c r="AF17" s="43"/>
      <c r="AG17" s="33" t="s">
        <v>41</v>
      </c>
      <c r="AH17" s="33"/>
      <c r="AI17" s="2"/>
      <c r="AJ17" s="6" t="s">
        <v>43</v>
      </c>
      <c r="AK17" s="6"/>
      <c r="AL17" s="6"/>
      <c r="AM17" s="6"/>
      <c r="AN17" s="6"/>
      <c r="AO17" s="6"/>
      <c r="AP17" s="6"/>
    </row>
    <row r="18" spans="1:42" ht="15.75">
      <c r="A18" s="5" t="s">
        <v>36</v>
      </c>
      <c r="B18" s="9" t="s">
        <v>1</v>
      </c>
      <c r="C18" s="9" t="s">
        <v>2</v>
      </c>
      <c r="D18" s="9" t="s">
        <v>3</v>
      </c>
      <c r="E18" s="9" t="s">
        <v>4</v>
      </c>
      <c r="F18" s="9" t="s">
        <v>5</v>
      </c>
      <c r="G18" s="9" t="s">
        <v>6</v>
      </c>
      <c r="H18" s="9" t="s">
        <v>7</v>
      </c>
      <c r="I18" s="9" t="s">
        <v>8</v>
      </c>
      <c r="J18" s="10" t="s">
        <v>8</v>
      </c>
      <c r="K18" s="9" t="s">
        <v>9</v>
      </c>
      <c r="L18" s="2"/>
      <c r="M18" s="9" t="s">
        <v>1</v>
      </c>
      <c r="N18" s="9" t="s">
        <v>2</v>
      </c>
      <c r="O18" s="9" t="s">
        <v>3</v>
      </c>
      <c r="P18" s="9" t="s">
        <v>4</v>
      </c>
      <c r="Q18" s="9" t="s">
        <v>5</v>
      </c>
      <c r="R18" s="9" t="s">
        <v>6</v>
      </c>
      <c r="S18" s="9" t="s">
        <v>7</v>
      </c>
      <c r="T18" s="9" t="s">
        <v>8</v>
      </c>
      <c r="U18" s="10" t="s">
        <v>8</v>
      </c>
      <c r="V18" s="9" t="s">
        <v>9</v>
      </c>
      <c r="W18" s="7" t="s">
        <v>10</v>
      </c>
      <c r="X18" s="2"/>
      <c r="Y18" s="9" t="s">
        <v>1</v>
      </c>
      <c r="Z18" s="9" t="s">
        <v>2</v>
      </c>
      <c r="AA18" s="9" t="s">
        <v>3</v>
      </c>
      <c r="AB18" s="9" t="s">
        <v>4</v>
      </c>
      <c r="AC18" s="9" t="s">
        <v>5</v>
      </c>
      <c r="AD18" s="9" t="s">
        <v>6</v>
      </c>
      <c r="AE18" s="9" t="s">
        <v>7</v>
      </c>
      <c r="AF18" s="9" t="s">
        <v>8</v>
      </c>
      <c r="AG18" s="10" t="s">
        <v>8</v>
      </c>
      <c r="AH18" s="9" t="s">
        <v>9</v>
      </c>
      <c r="AI18" s="2"/>
      <c r="AJ18" s="37" t="s">
        <v>11</v>
      </c>
      <c r="AK18" s="37" t="s">
        <v>12</v>
      </c>
      <c r="AL18" s="37" t="s">
        <v>13</v>
      </c>
      <c r="AM18" s="37" t="s">
        <v>14</v>
      </c>
      <c r="AN18" s="37" t="s">
        <v>15</v>
      </c>
      <c r="AO18" s="37" t="s">
        <v>16</v>
      </c>
      <c r="AP18" s="37" t="s">
        <v>16</v>
      </c>
    </row>
    <row r="19" spans="1:42" ht="15">
      <c r="A19" s="2" t="s">
        <v>26</v>
      </c>
      <c r="B19" s="4">
        <v>190435</v>
      </c>
      <c r="C19" s="4">
        <v>261116</v>
      </c>
      <c r="D19" s="4">
        <v>378025</v>
      </c>
      <c r="E19" s="4">
        <v>546577</v>
      </c>
      <c r="F19" s="4">
        <v>343984</v>
      </c>
      <c r="G19" s="4">
        <v>432621</v>
      </c>
      <c r="H19" s="4">
        <v>453209</v>
      </c>
      <c r="I19" s="11">
        <v>590529</v>
      </c>
      <c r="J19" s="4">
        <v>372930</v>
      </c>
      <c r="K19" s="4">
        <v>129710</v>
      </c>
      <c r="L19" s="4"/>
      <c r="M19" s="4">
        <v>16994</v>
      </c>
      <c r="N19" s="4">
        <v>25576</v>
      </c>
      <c r="O19" s="4">
        <v>24682</v>
      </c>
      <c r="P19" s="4">
        <v>27219</v>
      </c>
      <c r="Q19" s="4">
        <v>27150</v>
      </c>
      <c r="R19" s="4">
        <v>28940</v>
      </c>
      <c r="S19" s="4">
        <v>29901</v>
      </c>
      <c r="T19" s="11">
        <v>30108</v>
      </c>
      <c r="U19" s="38">
        <v>22066</v>
      </c>
      <c r="V19" s="4">
        <v>20083</v>
      </c>
      <c r="W19" s="12">
        <v>-0.09</v>
      </c>
      <c r="X19" s="4"/>
      <c r="Y19" s="4">
        <v>11206</v>
      </c>
      <c r="Z19" s="4">
        <v>10209</v>
      </c>
      <c r="AA19" s="4">
        <v>15316</v>
      </c>
      <c r="AB19" s="4">
        <v>20081</v>
      </c>
      <c r="AC19" s="4">
        <v>12670</v>
      </c>
      <c r="AD19" s="4">
        <v>14949</v>
      </c>
      <c r="AE19" s="4">
        <v>15157</v>
      </c>
      <c r="AF19" s="11">
        <v>19613</v>
      </c>
      <c r="AG19" s="4">
        <v>16900</v>
      </c>
      <c r="AH19" s="4">
        <v>6459</v>
      </c>
      <c r="AI19" s="4"/>
      <c r="AJ19" s="12">
        <v>0.5</v>
      </c>
      <c r="AK19" s="12">
        <v>0.311</v>
      </c>
      <c r="AL19" s="12">
        <v>-0.369</v>
      </c>
      <c r="AM19" s="12">
        <v>0.18</v>
      </c>
      <c r="AN19" s="12">
        <v>0.014</v>
      </c>
      <c r="AO19" s="12">
        <v>0.2940292543383991</v>
      </c>
      <c r="AP19" s="12">
        <v>-0.617839890096879</v>
      </c>
    </row>
    <row r="20" spans="1:42" ht="15">
      <c r="A20" s="2" t="s">
        <v>27</v>
      </c>
      <c r="B20" s="4">
        <v>276702</v>
      </c>
      <c r="C20" s="4">
        <v>282524</v>
      </c>
      <c r="D20" s="4">
        <v>338570</v>
      </c>
      <c r="E20" s="4">
        <v>375753</v>
      </c>
      <c r="F20" s="4">
        <v>336155</v>
      </c>
      <c r="G20" s="4">
        <v>432112</v>
      </c>
      <c r="H20" s="4">
        <v>458961</v>
      </c>
      <c r="I20" s="11">
        <v>493045</v>
      </c>
      <c r="J20" s="4">
        <v>360016</v>
      </c>
      <c r="K20" s="4">
        <v>386220</v>
      </c>
      <c r="L20" s="4"/>
      <c r="M20" s="4">
        <v>35754</v>
      </c>
      <c r="N20" s="4">
        <v>60107</v>
      </c>
      <c r="O20" s="4">
        <v>62065</v>
      </c>
      <c r="P20" s="4">
        <v>55967</v>
      </c>
      <c r="Q20" s="4">
        <v>61724</v>
      </c>
      <c r="R20" s="4">
        <v>91163</v>
      </c>
      <c r="S20" s="4">
        <v>94513</v>
      </c>
      <c r="T20" s="11">
        <v>95454</v>
      </c>
      <c r="U20" s="38">
        <v>71798</v>
      </c>
      <c r="V20" s="4">
        <v>77114</v>
      </c>
      <c r="W20" s="12">
        <v>0.074</v>
      </c>
      <c r="X20" s="4"/>
      <c r="Y20" s="4">
        <v>7739</v>
      </c>
      <c r="Z20" s="4">
        <v>4700</v>
      </c>
      <c r="AA20" s="4">
        <v>5455</v>
      </c>
      <c r="AB20" s="4">
        <v>6714</v>
      </c>
      <c r="AC20" s="4">
        <v>5446</v>
      </c>
      <c r="AD20" s="4">
        <v>4740</v>
      </c>
      <c r="AE20" s="4">
        <v>4856</v>
      </c>
      <c r="AF20" s="11">
        <v>5165</v>
      </c>
      <c r="AG20" s="4">
        <v>5014</v>
      </c>
      <c r="AH20" s="4">
        <v>5008</v>
      </c>
      <c r="AI20" s="4"/>
      <c r="AJ20" s="12">
        <v>0.161</v>
      </c>
      <c r="AK20" s="12">
        <v>0.231</v>
      </c>
      <c r="AL20" s="12">
        <v>-0.189</v>
      </c>
      <c r="AM20" s="12">
        <v>-0.13</v>
      </c>
      <c r="AN20" s="12">
        <v>0.024</v>
      </c>
      <c r="AO20" s="12">
        <v>0.06367303314552175</v>
      </c>
      <c r="AP20" s="12">
        <v>-0.001163842730204534</v>
      </c>
    </row>
    <row r="21" spans="1:42" ht="15">
      <c r="A21" s="2" t="s">
        <v>28</v>
      </c>
      <c r="B21" s="4">
        <v>127405</v>
      </c>
      <c r="C21" s="4">
        <v>263528</v>
      </c>
      <c r="D21" s="4">
        <v>257716</v>
      </c>
      <c r="E21" s="4">
        <v>337654</v>
      </c>
      <c r="F21" s="4">
        <v>279467</v>
      </c>
      <c r="G21" s="4">
        <v>300432</v>
      </c>
      <c r="H21" s="4">
        <v>268925</v>
      </c>
      <c r="I21" s="11">
        <v>306138</v>
      </c>
      <c r="J21" s="4">
        <v>209164</v>
      </c>
      <c r="K21" s="4">
        <v>230472</v>
      </c>
      <c r="L21" s="4"/>
      <c r="M21" s="4">
        <v>13368</v>
      </c>
      <c r="N21" s="4">
        <v>26687</v>
      </c>
      <c r="O21" s="4">
        <v>32318</v>
      </c>
      <c r="P21" s="4">
        <v>35850</v>
      </c>
      <c r="Q21" s="4">
        <v>34921</v>
      </c>
      <c r="R21" s="4">
        <v>34247</v>
      </c>
      <c r="S21" s="4">
        <v>32324</v>
      </c>
      <c r="T21" s="11">
        <v>36822</v>
      </c>
      <c r="U21" s="38">
        <v>24913</v>
      </c>
      <c r="V21" s="4">
        <v>25292</v>
      </c>
      <c r="W21" s="12">
        <v>0.015</v>
      </c>
      <c r="X21" s="4"/>
      <c r="Y21" s="4">
        <v>9531</v>
      </c>
      <c r="Z21" s="4">
        <v>9875</v>
      </c>
      <c r="AA21" s="4">
        <v>7974</v>
      </c>
      <c r="AB21" s="4">
        <v>9419</v>
      </c>
      <c r="AC21" s="4">
        <v>8003</v>
      </c>
      <c r="AD21" s="4">
        <v>8772</v>
      </c>
      <c r="AE21" s="4">
        <v>8320</v>
      </c>
      <c r="AF21" s="11">
        <v>8314</v>
      </c>
      <c r="AG21" s="4">
        <v>8396</v>
      </c>
      <c r="AH21" s="4">
        <v>9113</v>
      </c>
      <c r="AI21" s="4"/>
      <c r="AJ21" s="12">
        <v>-0.192</v>
      </c>
      <c r="AK21" s="12">
        <v>0.181</v>
      </c>
      <c r="AL21" s="12">
        <v>-0.15</v>
      </c>
      <c r="AM21" s="12">
        <v>0.096</v>
      </c>
      <c r="AN21" s="12">
        <v>-0.052</v>
      </c>
      <c r="AO21" s="12">
        <v>-0.0006866470032929062</v>
      </c>
      <c r="AP21" s="12">
        <v>0.08535727487039968</v>
      </c>
    </row>
    <row r="22" spans="1:42" ht="15">
      <c r="A22" s="2" t="s">
        <v>29</v>
      </c>
      <c r="B22" s="4">
        <v>90189</v>
      </c>
      <c r="C22" s="4">
        <v>86940</v>
      </c>
      <c r="D22" s="4">
        <v>117392</v>
      </c>
      <c r="E22" s="4">
        <v>212502</v>
      </c>
      <c r="F22" s="4">
        <v>250473</v>
      </c>
      <c r="G22" s="4">
        <v>345635</v>
      </c>
      <c r="H22" s="4">
        <v>285473</v>
      </c>
      <c r="I22" s="11">
        <v>278251</v>
      </c>
      <c r="J22" s="4">
        <v>216257</v>
      </c>
      <c r="K22" s="4">
        <v>190128</v>
      </c>
      <c r="L22" s="4"/>
      <c r="M22" s="4">
        <v>4294</v>
      </c>
      <c r="N22" s="4">
        <v>4703</v>
      </c>
      <c r="O22" s="4">
        <v>5119</v>
      </c>
      <c r="P22" s="4">
        <v>6427</v>
      </c>
      <c r="Q22" s="4">
        <v>7932</v>
      </c>
      <c r="R22" s="4">
        <v>8911</v>
      </c>
      <c r="S22" s="4">
        <v>9479</v>
      </c>
      <c r="T22" s="11">
        <v>9449</v>
      </c>
      <c r="U22" s="38">
        <v>7149</v>
      </c>
      <c r="V22" s="4">
        <v>7254</v>
      </c>
      <c r="W22" s="12">
        <v>0.015</v>
      </c>
      <c r="X22" s="4"/>
      <c r="Y22" s="4">
        <v>21003</v>
      </c>
      <c r="Z22" s="4">
        <v>18486</v>
      </c>
      <c r="AA22" s="4">
        <v>22933</v>
      </c>
      <c r="AB22" s="4">
        <v>33064</v>
      </c>
      <c r="AC22" s="4">
        <v>31579</v>
      </c>
      <c r="AD22" s="4">
        <v>38787</v>
      </c>
      <c r="AE22" s="4">
        <v>30117</v>
      </c>
      <c r="AF22" s="11">
        <v>29447</v>
      </c>
      <c r="AG22" s="4">
        <v>30248</v>
      </c>
      <c r="AH22" s="4">
        <v>26210</v>
      </c>
      <c r="AI22" s="4"/>
      <c r="AJ22" s="12">
        <v>0.241</v>
      </c>
      <c r="AK22" s="12">
        <v>0.442</v>
      </c>
      <c r="AL22" s="12">
        <v>-0.045</v>
      </c>
      <c r="AM22" s="12">
        <v>0.228</v>
      </c>
      <c r="AN22" s="12">
        <v>-0.224</v>
      </c>
      <c r="AO22" s="12">
        <v>-0.022244798024087298</v>
      </c>
      <c r="AP22" s="12">
        <v>-0.13348667562128036</v>
      </c>
    </row>
    <row r="23" spans="1:42" ht="15">
      <c r="A23" s="2" t="s">
        <v>30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35650</v>
      </c>
      <c r="H23" s="4">
        <v>43880</v>
      </c>
      <c r="I23" s="11">
        <v>105343</v>
      </c>
      <c r="J23" s="4">
        <v>78255</v>
      </c>
      <c r="K23" s="4">
        <v>83522</v>
      </c>
      <c r="L23" s="4"/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6680</v>
      </c>
      <c r="S23" s="4">
        <v>6230</v>
      </c>
      <c r="T23" s="11">
        <v>9623</v>
      </c>
      <c r="U23" s="38">
        <v>7223</v>
      </c>
      <c r="V23" s="4">
        <v>7744</v>
      </c>
      <c r="W23" s="12">
        <v>0.072</v>
      </c>
      <c r="X23" s="4"/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5337</v>
      </c>
      <c r="AE23" s="4">
        <v>7044</v>
      </c>
      <c r="AF23" s="11">
        <v>10947</v>
      </c>
      <c r="AG23" s="4">
        <v>10834</v>
      </c>
      <c r="AH23" s="4">
        <v>10786</v>
      </c>
      <c r="AI23" s="4"/>
      <c r="AJ23" s="12">
        <v>0</v>
      </c>
      <c r="AK23" s="12">
        <v>0</v>
      </c>
      <c r="AL23" s="12">
        <v>0</v>
      </c>
      <c r="AM23" s="12">
        <v>0</v>
      </c>
      <c r="AN23" s="12">
        <v>0.32</v>
      </c>
      <c r="AO23" s="12">
        <v>0.5541425578400743</v>
      </c>
      <c r="AP23" s="12">
        <v>-0.004448967911519719</v>
      </c>
    </row>
    <row r="24" spans="1:42" ht="15">
      <c r="A24" s="2" t="s">
        <v>18</v>
      </c>
      <c r="B24" s="4">
        <v>0</v>
      </c>
      <c r="C24" s="4">
        <v>0</v>
      </c>
      <c r="D24" s="4">
        <v>0</v>
      </c>
      <c r="E24" s="4">
        <v>0</v>
      </c>
      <c r="F24" s="4">
        <v>43</v>
      </c>
      <c r="G24" s="4">
        <v>1</v>
      </c>
      <c r="H24" s="4">
        <v>0</v>
      </c>
      <c r="I24" s="11">
        <v>0</v>
      </c>
      <c r="J24" s="4">
        <v>0</v>
      </c>
      <c r="K24" s="4">
        <v>0</v>
      </c>
      <c r="L24" s="4"/>
      <c r="M24" s="4">
        <v>0</v>
      </c>
      <c r="N24" s="4">
        <v>0</v>
      </c>
      <c r="O24" s="4">
        <v>0</v>
      </c>
      <c r="P24" s="4">
        <v>0</v>
      </c>
      <c r="Q24" s="4">
        <v>1</v>
      </c>
      <c r="R24" s="4">
        <v>2</v>
      </c>
      <c r="S24" s="4">
        <v>0</v>
      </c>
      <c r="T24" s="11">
        <v>0</v>
      </c>
      <c r="U24" s="38">
        <v>0</v>
      </c>
      <c r="V24" s="4">
        <v>0</v>
      </c>
      <c r="W24" s="12">
        <v>0</v>
      </c>
      <c r="X24" s="4"/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784</v>
      </c>
      <c r="AE24" s="4">
        <v>0</v>
      </c>
      <c r="AF24" s="11">
        <v>0</v>
      </c>
      <c r="AG24" s="4">
        <v>0</v>
      </c>
      <c r="AH24" s="4">
        <v>0</v>
      </c>
      <c r="AI24" s="4"/>
      <c r="AJ24" s="12">
        <v>0</v>
      </c>
      <c r="AK24" s="12">
        <v>0</v>
      </c>
      <c r="AL24" s="12">
        <v>0</v>
      </c>
      <c r="AM24" s="12">
        <v>0</v>
      </c>
      <c r="AN24" s="12">
        <v>-1</v>
      </c>
      <c r="AO24" s="24">
        <v>0</v>
      </c>
      <c r="AP24" s="24">
        <v>0</v>
      </c>
    </row>
    <row r="25" spans="1:42" ht="15">
      <c r="A25" s="2" t="s">
        <v>34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11">
        <v>251962</v>
      </c>
      <c r="J25" s="4">
        <v>54367.295686284</v>
      </c>
      <c r="K25" s="4">
        <v>566902</v>
      </c>
      <c r="L25" s="4"/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11">
        <v>51706</v>
      </c>
      <c r="U25" s="38">
        <v>11342</v>
      </c>
      <c r="V25" s="4">
        <v>110520</v>
      </c>
      <c r="W25" s="12">
        <v>0</v>
      </c>
      <c r="X25" s="4"/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11">
        <v>4873</v>
      </c>
      <c r="AG25" s="4">
        <v>4793.398480936438</v>
      </c>
      <c r="AH25" s="4">
        <v>5129</v>
      </c>
      <c r="AI25" s="4"/>
      <c r="AJ25" s="25">
        <v>0</v>
      </c>
      <c r="AK25" s="25">
        <v>0</v>
      </c>
      <c r="AL25" s="25">
        <v>0</v>
      </c>
      <c r="AM25" s="25">
        <v>0</v>
      </c>
      <c r="AN25" s="25">
        <v>0</v>
      </c>
      <c r="AO25" s="24">
        <v>0</v>
      </c>
      <c r="AP25" s="24">
        <v>0.07009633786641079</v>
      </c>
    </row>
    <row r="26" spans="1:42" ht="15.75" thickBot="1">
      <c r="A26" s="14" t="s">
        <v>32</v>
      </c>
      <c r="B26" s="17">
        <v>18314</v>
      </c>
      <c r="C26" s="17">
        <v>15291</v>
      </c>
      <c r="D26" s="17">
        <v>17575</v>
      </c>
      <c r="E26" s="17">
        <v>18414</v>
      </c>
      <c r="F26" s="17">
        <v>16115</v>
      </c>
      <c r="G26" s="17">
        <v>14743</v>
      </c>
      <c r="H26" s="17">
        <v>572</v>
      </c>
      <c r="I26" s="16">
        <v>749</v>
      </c>
      <c r="J26" s="17">
        <v>580.39556582</v>
      </c>
      <c r="K26" s="17">
        <v>459</v>
      </c>
      <c r="L26" s="4"/>
      <c r="M26" s="17">
        <v>0</v>
      </c>
      <c r="N26" s="17">
        <v>0</v>
      </c>
      <c r="O26" s="17">
        <v>552</v>
      </c>
      <c r="P26" s="17">
        <v>1383</v>
      </c>
      <c r="Q26" s="17">
        <v>2527</v>
      </c>
      <c r="R26" s="17">
        <v>4676</v>
      </c>
      <c r="S26" s="17">
        <v>388</v>
      </c>
      <c r="T26" s="16">
        <v>417</v>
      </c>
      <c r="U26" s="39">
        <v>308</v>
      </c>
      <c r="V26" s="17">
        <v>302</v>
      </c>
      <c r="W26" s="18">
        <v>-0.02</v>
      </c>
      <c r="X26" s="4"/>
      <c r="Y26" s="17">
        <v>0</v>
      </c>
      <c r="Z26" s="17">
        <v>0</v>
      </c>
      <c r="AA26" s="17">
        <v>31839</v>
      </c>
      <c r="AB26" s="17">
        <v>13314</v>
      </c>
      <c r="AC26" s="17">
        <v>6377</v>
      </c>
      <c r="AD26" s="17">
        <v>3152</v>
      </c>
      <c r="AE26" s="17">
        <v>1474</v>
      </c>
      <c r="AF26" s="16">
        <v>1796</v>
      </c>
      <c r="AG26" s="17">
        <v>1884.1830262497338</v>
      </c>
      <c r="AH26" s="17">
        <v>1522</v>
      </c>
      <c r="AI26" s="4"/>
      <c r="AJ26" s="18">
        <v>0</v>
      </c>
      <c r="AK26" s="18">
        <v>-0.582</v>
      </c>
      <c r="AL26" s="18">
        <v>-0.521</v>
      </c>
      <c r="AM26" s="18">
        <v>-0.506</v>
      </c>
      <c r="AN26" s="18">
        <v>-0.532</v>
      </c>
      <c r="AO26" s="18">
        <v>0.21855079631297158</v>
      </c>
      <c r="AP26" s="18">
        <v>-0.19208887240354</v>
      </c>
    </row>
    <row r="27" spans="1:42" s="19" customFormat="1" ht="15.75" thickTop="1">
      <c r="A27" s="19" t="s">
        <v>33</v>
      </c>
      <c r="B27" s="21">
        <v>703045</v>
      </c>
      <c r="C27" s="21">
        <v>909399</v>
      </c>
      <c r="D27" s="21">
        <v>1109278</v>
      </c>
      <c r="E27" s="21">
        <v>1490900</v>
      </c>
      <c r="F27" s="21">
        <v>1226237</v>
      </c>
      <c r="G27" s="21">
        <v>1561193</v>
      </c>
      <c r="H27" s="21">
        <v>1511021</v>
      </c>
      <c r="I27" s="21">
        <v>2026016</v>
      </c>
      <c r="J27" s="41">
        <f>SUM(J19:J26)</f>
        <v>1291569.691252104</v>
      </c>
      <c r="K27" s="21">
        <v>1587413</v>
      </c>
      <c r="L27" s="20"/>
      <c r="M27" s="21">
        <v>70410</v>
      </c>
      <c r="N27" s="21">
        <v>117073</v>
      </c>
      <c r="O27" s="21">
        <v>124736</v>
      </c>
      <c r="P27" s="21">
        <v>126846</v>
      </c>
      <c r="Q27" s="21">
        <v>134255</v>
      </c>
      <c r="R27" s="21">
        <v>174619</v>
      </c>
      <c r="S27" s="21">
        <v>172834</v>
      </c>
      <c r="T27" s="22">
        <v>233579</v>
      </c>
      <c r="U27" s="40">
        <v>144800</v>
      </c>
      <c r="V27" s="21">
        <v>248308</v>
      </c>
      <c r="W27" s="23">
        <v>0.715</v>
      </c>
      <c r="X27" s="20"/>
      <c r="Y27" s="21">
        <v>9985</v>
      </c>
      <c r="Z27" s="21">
        <v>7768</v>
      </c>
      <c r="AA27" s="21">
        <v>8893</v>
      </c>
      <c r="AB27" s="21">
        <v>11754</v>
      </c>
      <c r="AC27" s="21">
        <v>9134</v>
      </c>
      <c r="AD27" s="21">
        <v>8941</v>
      </c>
      <c r="AE27" s="21">
        <v>8743</v>
      </c>
      <c r="AF27" s="22">
        <v>8674</v>
      </c>
      <c r="AG27" s="21">
        <v>8919.698466673643</v>
      </c>
      <c r="AH27" s="21">
        <v>6393</v>
      </c>
      <c r="AI27" s="20"/>
      <c r="AJ27" s="23">
        <v>0.145</v>
      </c>
      <c r="AK27" s="23">
        <v>0.322</v>
      </c>
      <c r="AL27" s="23">
        <v>-0.223</v>
      </c>
      <c r="AM27" s="28">
        <v>-0.021</v>
      </c>
      <c r="AN27" s="23">
        <v>-0.022</v>
      </c>
      <c r="AO27" s="23">
        <v>-0.007870763596615316</v>
      </c>
      <c r="AP27" s="23">
        <v>-0.2832808767444899</v>
      </c>
    </row>
    <row r="28" spans="1:42" ht="15">
      <c r="A28" s="2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36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</row>
    <row r="29" spans="1:42" ht="15.75">
      <c r="A29" s="5" t="s">
        <v>19</v>
      </c>
      <c r="B29" s="42" t="s">
        <v>39</v>
      </c>
      <c r="C29" s="42"/>
      <c r="D29" s="42"/>
      <c r="E29" s="42"/>
      <c r="F29" s="42"/>
      <c r="G29" s="42"/>
      <c r="H29" s="42"/>
      <c r="I29" s="43"/>
      <c r="J29" s="33" t="s">
        <v>41</v>
      </c>
      <c r="K29" s="8"/>
      <c r="L29" s="2"/>
      <c r="M29" s="42" t="s">
        <v>42</v>
      </c>
      <c r="N29" s="42"/>
      <c r="O29" s="42"/>
      <c r="P29" s="42"/>
      <c r="Q29" s="42"/>
      <c r="R29" s="42"/>
      <c r="S29" s="42"/>
      <c r="T29" s="43"/>
      <c r="U29" s="33" t="s">
        <v>41</v>
      </c>
      <c r="V29" s="33"/>
      <c r="W29" s="6"/>
      <c r="X29" s="2"/>
      <c r="Y29" s="42" t="s">
        <v>0</v>
      </c>
      <c r="Z29" s="42"/>
      <c r="AA29" s="42"/>
      <c r="AB29" s="42"/>
      <c r="AC29" s="42"/>
      <c r="AD29" s="42"/>
      <c r="AE29" s="42"/>
      <c r="AF29" s="43"/>
      <c r="AG29" s="33" t="s">
        <v>41</v>
      </c>
      <c r="AH29" s="33"/>
      <c r="AI29" s="2"/>
      <c r="AJ29" s="6" t="s">
        <v>43</v>
      </c>
      <c r="AK29" s="6"/>
      <c r="AL29" s="6"/>
      <c r="AM29" s="6"/>
      <c r="AN29" s="6"/>
      <c r="AO29" s="6"/>
      <c r="AP29" s="6"/>
    </row>
    <row r="30" spans="1:42" ht="15.75">
      <c r="A30" s="5" t="s">
        <v>36</v>
      </c>
      <c r="B30" s="9" t="s">
        <v>1</v>
      </c>
      <c r="C30" s="9" t="s">
        <v>2</v>
      </c>
      <c r="D30" s="9" t="s">
        <v>3</v>
      </c>
      <c r="E30" s="9" t="s">
        <v>4</v>
      </c>
      <c r="F30" s="9" t="s">
        <v>5</v>
      </c>
      <c r="G30" s="9" t="s">
        <v>6</v>
      </c>
      <c r="H30" s="9" t="s">
        <v>7</v>
      </c>
      <c r="I30" s="9" t="s">
        <v>8</v>
      </c>
      <c r="J30" s="10" t="s">
        <v>8</v>
      </c>
      <c r="K30" s="9" t="s">
        <v>9</v>
      </c>
      <c r="L30" s="2"/>
      <c r="M30" s="9" t="s">
        <v>1</v>
      </c>
      <c r="N30" s="9" t="s">
        <v>2</v>
      </c>
      <c r="O30" s="9" t="s">
        <v>3</v>
      </c>
      <c r="P30" s="9" t="s">
        <v>4</v>
      </c>
      <c r="Q30" s="9" t="s">
        <v>5</v>
      </c>
      <c r="R30" s="9" t="s">
        <v>6</v>
      </c>
      <c r="S30" s="9" t="s">
        <v>7</v>
      </c>
      <c r="T30" s="9" t="s">
        <v>8</v>
      </c>
      <c r="U30" s="10" t="s">
        <v>8</v>
      </c>
      <c r="V30" s="9" t="s">
        <v>9</v>
      </c>
      <c r="W30" s="7" t="s">
        <v>10</v>
      </c>
      <c r="X30" s="2"/>
      <c r="Y30" s="9" t="s">
        <v>1</v>
      </c>
      <c r="Z30" s="9" t="s">
        <v>2</v>
      </c>
      <c r="AA30" s="9" t="s">
        <v>3</v>
      </c>
      <c r="AB30" s="9" t="s">
        <v>4</v>
      </c>
      <c r="AC30" s="9" t="s">
        <v>5</v>
      </c>
      <c r="AD30" s="9" t="s">
        <v>6</v>
      </c>
      <c r="AE30" s="9" t="s">
        <v>7</v>
      </c>
      <c r="AF30" s="9" t="s">
        <v>8</v>
      </c>
      <c r="AG30" s="10" t="s">
        <v>8</v>
      </c>
      <c r="AH30" s="9" t="s">
        <v>9</v>
      </c>
      <c r="AI30" s="2"/>
      <c r="AJ30" s="37" t="s">
        <v>11</v>
      </c>
      <c r="AK30" s="37" t="s">
        <v>12</v>
      </c>
      <c r="AL30" s="37" t="s">
        <v>13</v>
      </c>
      <c r="AM30" s="37" t="s">
        <v>14</v>
      </c>
      <c r="AN30" s="37" t="s">
        <v>15</v>
      </c>
      <c r="AO30" s="37" t="s">
        <v>16</v>
      </c>
      <c r="AP30" s="37" t="s">
        <v>16</v>
      </c>
    </row>
    <row r="31" spans="1:42" ht="15">
      <c r="A31" s="2" t="s">
        <v>26</v>
      </c>
      <c r="B31" s="4">
        <v>933882</v>
      </c>
      <c r="C31" s="4">
        <v>1114936</v>
      </c>
      <c r="D31" s="4">
        <v>1323482</v>
      </c>
      <c r="E31" s="4">
        <v>1589155</v>
      </c>
      <c r="F31" s="4">
        <v>1457415</v>
      </c>
      <c r="G31" s="4">
        <v>1632465</v>
      </c>
      <c r="H31" s="4">
        <v>1727365</v>
      </c>
      <c r="I31" s="11">
        <v>1910528</v>
      </c>
      <c r="J31" s="4">
        <v>1312755</v>
      </c>
      <c r="K31" s="4">
        <v>1173294</v>
      </c>
      <c r="L31" s="2"/>
      <c r="M31" s="4">
        <v>108261</v>
      </c>
      <c r="N31" s="4">
        <v>126887</v>
      </c>
      <c r="O31" s="4">
        <v>134184</v>
      </c>
      <c r="P31" s="4">
        <v>124654</v>
      </c>
      <c r="Q31" s="4">
        <v>130125</v>
      </c>
      <c r="R31" s="4">
        <v>142182</v>
      </c>
      <c r="S31" s="4">
        <v>164998</v>
      </c>
      <c r="T31" s="11">
        <v>176155</v>
      </c>
      <c r="U31" s="38">
        <v>124278</v>
      </c>
      <c r="V31" s="4">
        <v>131511</v>
      </c>
      <c r="W31" s="12">
        <v>0.058</v>
      </c>
      <c r="X31" s="2"/>
      <c r="Y31" s="4">
        <v>8626</v>
      </c>
      <c r="Z31" s="4">
        <v>8787</v>
      </c>
      <c r="AA31" s="4">
        <v>9863</v>
      </c>
      <c r="AB31" s="4">
        <v>12749</v>
      </c>
      <c r="AC31" s="4">
        <v>11200</v>
      </c>
      <c r="AD31" s="4">
        <v>11482</v>
      </c>
      <c r="AE31" s="4">
        <v>10469</v>
      </c>
      <c r="AF31" s="11">
        <v>10846</v>
      </c>
      <c r="AG31" s="4">
        <v>10563</v>
      </c>
      <c r="AH31" s="4">
        <v>8922</v>
      </c>
      <c r="AI31" s="26"/>
      <c r="AJ31" s="12">
        <v>0.122</v>
      </c>
      <c r="AK31" s="12">
        <v>0.293</v>
      </c>
      <c r="AL31" s="12">
        <v>-0.121</v>
      </c>
      <c r="AM31" s="12">
        <v>0.025</v>
      </c>
      <c r="AN31" s="12">
        <v>-0.088</v>
      </c>
      <c r="AO31" s="12">
        <v>0.035986822751270076</v>
      </c>
      <c r="AP31" s="12">
        <v>-0.1553925263467183</v>
      </c>
    </row>
    <row r="32" spans="1:42" ht="15">
      <c r="A32" s="2" t="s">
        <v>27</v>
      </c>
      <c r="B32" s="4">
        <v>677745</v>
      </c>
      <c r="C32" s="4">
        <v>732279</v>
      </c>
      <c r="D32" s="4">
        <v>859153</v>
      </c>
      <c r="E32" s="4">
        <v>907865</v>
      </c>
      <c r="F32" s="4">
        <v>874603</v>
      </c>
      <c r="G32" s="4">
        <v>1028724</v>
      </c>
      <c r="H32" s="4">
        <v>1117667</v>
      </c>
      <c r="I32" s="11">
        <v>1141562</v>
      </c>
      <c r="J32" s="4">
        <v>820277</v>
      </c>
      <c r="K32" s="4">
        <v>893508</v>
      </c>
      <c r="L32" s="2"/>
      <c r="M32" s="4">
        <v>150417</v>
      </c>
      <c r="N32" s="4">
        <v>188879</v>
      </c>
      <c r="O32" s="4">
        <v>183653</v>
      </c>
      <c r="P32" s="4">
        <v>166547</v>
      </c>
      <c r="Q32" s="4">
        <v>167512</v>
      </c>
      <c r="R32" s="4">
        <v>198174</v>
      </c>
      <c r="S32" s="4">
        <v>252625</v>
      </c>
      <c r="T32" s="11">
        <v>258534</v>
      </c>
      <c r="U32" s="38">
        <v>189830</v>
      </c>
      <c r="V32" s="4">
        <v>206611</v>
      </c>
      <c r="W32" s="12">
        <v>0.088</v>
      </c>
      <c r="X32" s="2"/>
      <c r="Y32" s="4">
        <v>4506</v>
      </c>
      <c r="Z32" s="4">
        <v>3877</v>
      </c>
      <c r="AA32" s="4">
        <v>4678</v>
      </c>
      <c r="AB32" s="4">
        <v>5451</v>
      </c>
      <c r="AC32" s="4">
        <v>5221</v>
      </c>
      <c r="AD32" s="4">
        <v>5191</v>
      </c>
      <c r="AE32" s="4">
        <v>4424</v>
      </c>
      <c r="AF32" s="11">
        <v>4416</v>
      </c>
      <c r="AG32" s="4">
        <v>4321</v>
      </c>
      <c r="AH32" s="4">
        <v>4325</v>
      </c>
      <c r="AI32" s="26"/>
      <c r="AJ32" s="12">
        <v>0.207</v>
      </c>
      <c r="AK32" s="12">
        <v>0.165</v>
      </c>
      <c r="AL32" s="12">
        <v>-0.042</v>
      </c>
      <c r="AM32" s="12">
        <v>-0.006</v>
      </c>
      <c r="AN32" s="12">
        <v>-0.148</v>
      </c>
      <c r="AO32" s="12">
        <v>-0.001963087978156808</v>
      </c>
      <c r="AP32" s="12">
        <v>0.0008021505240178861</v>
      </c>
    </row>
    <row r="33" spans="1:42" ht="15">
      <c r="A33" s="2" t="s">
        <v>28</v>
      </c>
      <c r="B33" s="4">
        <v>564539</v>
      </c>
      <c r="C33" s="4">
        <v>704189</v>
      </c>
      <c r="D33" s="4">
        <v>795407</v>
      </c>
      <c r="E33" s="4">
        <v>873909</v>
      </c>
      <c r="F33" s="4">
        <v>864590</v>
      </c>
      <c r="G33" s="4">
        <v>940665</v>
      </c>
      <c r="H33" s="4">
        <v>939774</v>
      </c>
      <c r="I33" s="11">
        <v>982525</v>
      </c>
      <c r="J33" s="4">
        <v>709308</v>
      </c>
      <c r="K33" s="4">
        <v>769345</v>
      </c>
      <c r="L33" s="2"/>
      <c r="M33" s="4">
        <v>63296</v>
      </c>
      <c r="N33" s="4">
        <v>77612</v>
      </c>
      <c r="O33" s="4">
        <v>84522</v>
      </c>
      <c r="P33" s="4">
        <v>87486</v>
      </c>
      <c r="Q33" s="4">
        <v>85909</v>
      </c>
      <c r="R33" s="4">
        <v>85401</v>
      </c>
      <c r="S33" s="4">
        <v>87662</v>
      </c>
      <c r="T33" s="11">
        <v>96231</v>
      </c>
      <c r="U33" s="38">
        <v>67316</v>
      </c>
      <c r="V33" s="4">
        <v>69816</v>
      </c>
      <c r="W33" s="12">
        <v>0.037</v>
      </c>
      <c r="X33" s="2"/>
      <c r="Y33" s="4">
        <v>8919</v>
      </c>
      <c r="Z33" s="4">
        <v>9073</v>
      </c>
      <c r="AA33" s="4">
        <v>9411</v>
      </c>
      <c r="AB33" s="4">
        <v>9989</v>
      </c>
      <c r="AC33" s="4">
        <v>10064</v>
      </c>
      <c r="AD33" s="4">
        <v>11015</v>
      </c>
      <c r="AE33" s="4">
        <v>10720</v>
      </c>
      <c r="AF33" s="11">
        <v>10210</v>
      </c>
      <c r="AG33" s="4">
        <v>10537</v>
      </c>
      <c r="AH33" s="4">
        <v>11020</v>
      </c>
      <c r="AI33" s="26"/>
      <c r="AJ33" s="12">
        <v>0.037</v>
      </c>
      <c r="AK33" s="12">
        <v>0.061</v>
      </c>
      <c r="AL33" s="12">
        <v>0.007</v>
      </c>
      <c r="AM33" s="12">
        <v>0.094</v>
      </c>
      <c r="AN33" s="12">
        <v>-0.027</v>
      </c>
      <c r="AO33" s="12">
        <v>-0.04760656506238925</v>
      </c>
      <c r="AP33" s="12">
        <v>0.04580234672419148</v>
      </c>
    </row>
    <row r="34" spans="1:42" ht="15">
      <c r="A34" s="2" t="s">
        <v>29</v>
      </c>
      <c r="B34" s="4">
        <v>409926</v>
      </c>
      <c r="C34" s="4">
        <v>433678</v>
      </c>
      <c r="D34" s="4">
        <v>501638</v>
      </c>
      <c r="E34" s="4">
        <v>642818</v>
      </c>
      <c r="F34" s="4">
        <v>706204</v>
      </c>
      <c r="G34" s="4">
        <v>825785</v>
      </c>
      <c r="H34" s="4">
        <v>809978</v>
      </c>
      <c r="I34" s="11">
        <v>789418</v>
      </c>
      <c r="J34" s="4">
        <v>596035</v>
      </c>
      <c r="K34" s="4">
        <v>563917</v>
      </c>
      <c r="L34" s="2"/>
      <c r="M34" s="4">
        <v>30696</v>
      </c>
      <c r="N34" s="4">
        <v>28587</v>
      </c>
      <c r="O34" s="4">
        <v>33213</v>
      </c>
      <c r="P34" s="4">
        <v>33450</v>
      </c>
      <c r="Q34" s="4">
        <v>35549</v>
      </c>
      <c r="R34" s="4">
        <v>35551</v>
      </c>
      <c r="S34" s="4">
        <v>38425</v>
      </c>
      <c r="T34" s="11">
        <v>38878</v>
      </c>
      <c r="U34" s="38">
        <v>28666</v>
      </c>
      <c r="V34" s="4">
        <v>28777</v>
      </c>
      <c r="W34" s="12">
        <v>0.004</v>
      </c>
      <c r="X34" s="2"/>
      <c r="Y34" s="4">
        <v>13354</v>
      </c>
      <c r="Z34" s="4">
        <v>15171</v>
      </c>
      <c r="AA34" s="4">
        <v>15104</v>
      </c>
      <c r="AB34" s="4">
        <v>19218</v>
      </c>
      <c r="AC34" s="4">
        <v>19866</v>
      </c>
      <c r="AD34" s="4">
        <v>23228</v>
      </c>
      <c r="AE34" s="4">
        <v>21080</v>
      </c>
      <c r="AF34" s="11">
        <v>20305</v>
      </c>
      <c r="AG34" s="4">
        <v>20792</v>
      </c>
      <c r="AH34" s="4">
        <v>19596</v>
      </c>
      <c r="AI34" s="26"/>
      <c r="AJ34" s="12">
        <v>-0.004</v>
      </c>
      <c r="AK34" s="12">
        <v>0.272</v>
      </c>
      <c r="AL34" s="12">
        <v>0.034</v>
      </c>
      <c r="AM34" s="12">
        <v>0.169</v>
      </c>
      <c r="AN34" s="12">
        <v>-0.092</v>
      </c>
      <c r="AO34" s="12">
        <v>-0.03674130957826993</v>
      </c>
      <c r="AP34" s="12">
        <v>-0.057532050629900855</v>
      </c>
    </row>
    <row r="35" spans="1:42" ht="15">
      <c r="A35" s="2" t="s">
        <v>30</v>
      </c>
      <c r="B35" s="4">
        <v>235428</v>
      </c>
      <c r="C35" s="4">
        <v>264562</v>
      </c>
      <c r="D35" s="4">
        <v>282843</v>
      </c>
      <c r="E35" s="4">
        <v>289065</v>
      </c>
      <c r="F35" s="4">
        <v>262733</v>
      </c>
      <c r="G35" s="4">
        <v>318972</v>
      </c>
      <c r="H35" s="4">
        <v>380328</v>
      </c>
      <c r="I35" s="11">
        <v>485623</v>
      </c>
      <c r="J35" s="4">
        <v>362298</v>
      </c>
      <c r="K35" s="4">
        <v>401838</v>
      </c>
      <c r="L35" s="2"/>
      <c r="M35" s="4">
        <v>0</v>
      </c>
      <c r="N35" s="4">
        <v>0</v>
      </c>
      <c r="O35" s="4">
        <v>33927</v>
      </c>
      <c r="P35" s="4">
        <v>37198</v>
      </c>
      <c r="Q35" s="4">
        <v>36290</v>
      </c>
      <c r="R35" s="4">
        <v>48082</v>
      </c>
      <c r="S35" s="4">
        <v>52401</v>
      </c>
      <c r="T35" s="11">
        <v>60113</v>
      </c>
      <c r="U35" s="38">
        <v>44746</v>
      </c>
      <c r="V35" s="4">
        <v>50672</v>
      </c>
      <c r="W35" s="12">
        <v>0.132</v>
      </c>
      <c r="X35" s="2"/>
      <c r="Y35" s="4">
        <v>0</v>
      </c>
      <c r="Z35" s="4">
        <v>0</v>
      </c>
      <c r="AA35" s="4">
        <v>8337</v>
      </c>
      <c r="AB35" s="4">
        <v>7771</v>
      </c>
      <c r="AC35" s="4">
        <v>7240</v>
      </c>
      <c r="AD35" s="4">
        <v>6634</v>
      </c>
      <c r="AE35" s="4">
        <v>7258</v>
      </c>
      <c r="AF35" s="11">
        <v>8079</v>
      </c>
      <c r="AG35" s="4">
        <v>8097</v>
      </c>
      <c r="AH35" s="4">
        <v>7930</v>
      </c>
      <c r="AI35" s="26"/>
      <c r="AJ35" s="12">
        <v>0</v>
      </c>
      <c r="AK35" s="12">
        <v>-0.068</v>
      </c>
      <c r="AL35" s="12">
        <v>-0.068</v>
      </c>
      <c r="AM35" s="12">
        <v>-0.084</v>
      </c>
      <c r="AN35" s="12">
        <v>0.094</v>
      </c>
      <c r="AO35" s="12">
        <v>0.1130537261557325</v>
      </c>
      <c r="AP35" s="12">
        <v>-0.020560547671187646</v>
      </c>
    </row>
    <row r="36" spans="1:42" ht="15">
      <c r="A36" s="2" t="s">
        <v>31</v>
      </c>
      <c r="B36" s="4">
        <v>118933</v>
      </c>
      <c r="C36" s="4">
        <v>135651</v>
      </c>
      <c r="D36" s="4">
        <v>182159</v>
      </c>
      <c r="E36" s="4">
        <v>189991</v>
      </c>
      <c r="F36" s="4">
        <v>187962</v>
      </c>
      <c r="G36" s="4">
        <v>191637</v>
      </c>
      <c r="H36" s="4">
        <v>219290</v>
      </c>
      <c r="I36" s="11">
        <v>230844</v>
      </c>
      <c r="J36" s="4">
        <v>172225</v>
      </c>
      <c r="K36" s="4">
        <v>176823</v>
      </c>
      <c r="L36" s="2"/>
      <c r="M36" s="4">
        <v>58239</v>
      </c>
      <c r="N36" s="4">
        <v>50313</v>
      </c>
      <c r="O36" s="4">
        <v>64815</v>
      </c>
      <c r="P36" s="4">
        <v>61121</v>
      </c>
      <c r="Q36" s="4">
        <v>58968</v>
      </c>
      <c r="R36" s="4">
        <v>59289</v>
      </c>
      <c r="S36" s="4">
        <v>86341</v>
      </c>
      <c r="T36" s="11">
        <v>89134</v>
      </c>
      <c r="U36" s="38">
        <v>66960</v>
      </c>
      <c r="V36" s="4">
        <v>66954</v>
      </c>
      <c r="W36" s="12">
        <v>0</v>
      </c>
      <c r="X36" s="2"/>
      <c r="Y36" s="4">
        <v>2042</v>
      </c>
      <c r="Z36" s="4">
        <v>2696</v>
      </c>
      <c r="AA36" s="4">
        <v>2810</v>
      </c>
      <c r="AB36" s="4">
        <v>3108</v>
      </c>
      <c r="AC36" s="4">
        <v>3188</v>
      </c>
      <c r="AD36" s="4">
        <v>3232</v>
      </c>
      <c r="AE36" s="4">
        <v>2540</v>
      </c>
      <c r="AF36" s="11">
        <v>2590</v>
      </c>
      <c r="AG36" s="4">
        <v>2572</v>
      </c>
      <c r="AH36" s="4">
        <v>2641</v>
      </c>
      <c r="AI36" s="26"/>
      <c r="AJ36" s="12">
        <v>0.042</v>
      </c>
      <c r="AK36" s="12">
        <v>0.106</v>
      </c>
      <c r="AL36" s="12">
        <v>0.025</v>
      </c>
      <c r="AM36" s="12">
        <v>0.014</v>
      </c>
      <c r="AN36" s="12">
        <v>-0.214</v>
      </c>
      <c r="AO36" s="12">
        <v>0.01970256527315062</v>
      </c>
      <c r="AP36" s="12">
        <v>0.026794967549968796</v>
      </c>
    </row>
    <row r="37" spans="1:42" ht="15">
      <c r="A37" s="2" t="s">
        <v>34</v>
      </c>
      <c r="B37" s="4">
        <v>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11">
        <v>251962</v>
      </c>
      <c r="J37" s="4">
        <v>54367.295686284</v>
      </c>
      <c r="K37" s="4">
        <v>566902</v>
      </c>
      <c r="L37" s="2"/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11">
        <v>51706</v>
      </c>
      <c r="U37" s="38">
        <v>11342</v>
      </c>
      <c r="V37" s="4">
        <v>110520</v>
      </c>
      <c r="W37" s="24" t="s">
        <v>20</v>
      </c>
      <c r="X37" s="2"/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24" t="s">
        <v>20</v>
      </c>
      <c r="AF37" s="11">
        <v>4873</v>
      </c>
      <c r="AG37" s="4">
        <v>4793.39848093644</v>
      </c>
      <c r="AH37" s="4">
        <v>5129</v>
      </c>
      <c r="AI37" s="26"/>
      <c r="AJ37" s="25">
        <v>0</v>
      </c>
      <c r="AK37" s="25">
        <v>0</v>
      </c>
      <c r="AL37" s="25">
        <v>0</v>
      </c>
      <c r="AM37" s="25">
        <v>0</v>
      </c>
      <c r="AN37" s="25">
        <v>0</v>
      </c>
      <c r="AO37" s="24">
        <v>0</v>
      </c>
      <c r="AP37" s="24">
        <v>0.07009633786641079</v>
      </c>
    </row>
    <row r="38" spans="1:42" ht="15.75" thickBot="1">
      <c r="A38" s="14" t="s">
        <v>32</v>
      </c>
      <c r="B38" s="17">
        <v>78907</v>
      </c>
      <c r="C38" s="17">
        <v>64230</v>
      </c>
      <c r="D38" s="17">
        <v>65044</v>
      </c>
      <c r="E38" s="17">
        <v>95556</v>
      </c>
      <c r="F38" s="17">
        <v>105353</v>
      </c>
      <c r="G38" s="17">
        <v>119135</v>
      </c>
      <c r="H38" s="17">
        <v>111379</v>
      </c>
      <c r="I38" s="16">
        <v>106005</v>
      </c>
      <c r="J38" s="17">
        <v>74206.40517582</v>
      </c>
      <c r="K38" s="17">
        <v>100527</v>
      </c>
      <c r="L38" s="2"/>
      <c r="M38" s="17">
        <v>38000</v>
      </c>
      <c r="N38" s="17">
        <v>25750</v>
      </c>
      <c r="O38" s="17">
        <v>25627</v>
      </c>
      <c r="P38" s="17">
        <v>25542</v>
      </c>
      <c r="Q38" s="17">
        <v>27156</v>
      </c>
      <c r="R38" s="17">
        <v>31540</v>
      </c>
      <c r="S38" s="17">
        <v>12744</v>
      </c>
      <c r="T38" s="16">
        <v>10135</v>
      </c>
      <c r="U38" s="39">
        <v>6276</v>
      </c>
      <c r="V38" s="17">
        <v>7062</v>
      </c>
      <c r="W38" s="18">
        <v>0.125</v>
      </c>
      <c r="X38" s="2"/>
      <c r="Y38" s="17">
        <v>2077</v>
      </c>
      <c r="Z38" s="17">
        <v>2494</v>
      </c>
      <c r="AA38" s="17">
        <v>2538</v>
      </c>
      <c r="AB38" s="17">
        <v>3741</v>
      </c>
      <c r="AC38" s="17">
        <v>3880</v>
      </c>
      <c r="AD38" s="17">
        <v>3777</v>
      </c>
      <c r="AE38" s="17">
        <v>8740</v>
      </c>
      <c r="AF38" s="16">
        <v>10460</v>
      </c>
      <c r="AG38" s="17">
        <v>11824.589889349923</v>
      </c>
      <c r="AH38" s="17">
        <v>14234</v>
      </c>
      <c r="AI38" s="26"/>
      <c r="AJ38" s="18">
        <v>0.018</v>
      </c>
      <c r="AK38" s="18">
        <v>0.474</v>
      </c>
      <c r="AL38" s="18">
        <v>0.037</v>
      </c>
      <c r="AM38" s="18">
        <v>-0.026</v>
      </c>
      <c r="AN38" s="18">
        <v>1.314</v>
      </c>
      <c r="AO38" s="18">
        <v>0.19683730154953638</v>
      </c>
      <c r="AP38" s="18">
        <v>0.20380016964860181</v>
      </c>
    </row>
    <row r="39" spans="1:42" ht="15.75" thickTop="1">
      <c r="A39" s="19" t="s">
        <v>33</v>
      </c>
      <c r="B39" s="21">
        <v>3019359</v>
      </c>
      <c r="C39" s="21">
        <v>3449524</v>
      </c>
      <c r="D39" s="21">
        <v>4009726</v>
      </c>
      <c r="E39" s="21">
        <v>4588360</v>
      </c>
      <c r="F39" s="21">
        <v>4458861</v>
      </c>
      <c r="G39" s="21">
        <v>5057383</v>
      </c>
      <c r="H39" s="21">
        <v>5305782</v>
      </c>
      <c r="I39" s="22">
        <v>5898466</v>
      </c>
      <c r="J39" s="21">
        <f>SUM(J31:J38)</f>
        <v>4101471.700862104</v>
      </c>
      <c r="K39" s="21">
        <v>4646154</v>
      </c>
      <c r="L39" s="4"/>
      <c r="M39" s="21">
        <v>448909</v>
      </c>
      <c r="N39" s="21">
        <v>498028</v>
      </c>
      <c r="O39" s="21">
        <v>559941</v>
      </c>
      <c r="P39" s="21">
        <v>535997</v>
      </c>
      <c r="Q39" s="21">
        <v>541509</v>
      </c>
      <c r="R39" s="21">
        <v>600219</v>
      </c>
      <c r="S39" s="21">
        <v>695197</v>
      </c>
      <c r="T39" s="22">
        <v>780885</v>
      </c>
      <c r="U39" s="40">
        <v>539414</v>
      </c>
      <c r="V39" s="21">
        <v>671923</v>
      </c>
      <c r="W39" s="23">
        <v>0.246</v>
      </c>
      <c r="X39" s="4"/>
      <c r="Y39" s="21">
        <v>6726</v>
      </c>
      <c r="Z39" s="21">
        <v>6926</v>
      </c>
      <c r="AA39" s="21">
        <v>7161</v>
      </c>
      <c r="AB39" s="21">
        <v>8560</v>
      </c>
      <c r="AC39" s="21">
        <v>8234</v>
      </c>
      <c r="AD39" s="21">
        <v>8426</v>
      </c>
      <c r="AE39" s="21">
        <v>7632</v>
      </c>
      <c r="AF39" s="22">
        <v>7554</v>
      </c>
      <c r="AG39" s="21">
        <v>7603.572203482968</v>
      </c>
      <c r="AH39" s="21">
        <v>6915</v>
      </c>
      <c r="AI39" s="26"/>
      <c r="AJ39" s="23">
        <v>0.034</v>
      </c>
      <c r="AK39" s="23">
        <v>0.195</v>
      </c>
      <c r="AL39" s="23">
        <v>-0.038</v>
      </c>
      <c r="AM39" s="28">
        <v>0.023</v>
      </c>
      <c r="AN39" s="23">
        <v>-0.094</v>
      </c>
      <c r="AO39" s="23">
        <v>-0.010284180740034898</v>
      </c>
      <c r="AP39" s="23">
        <v>-0.090596853144148</v>
      </c>
    </row>
    <row r="40" spans="1:42" ht="15">
      <c r="A40" s="2"/>
      <c r="B40" s="2"/>
      <c r="C40" s="2"/>
      <c r="D40" s="2"/>
      <c r="E40" s="2"/>
      <c r="F40" s="2"/>
      <c r="G40" s="2"/>
      <c r="H40" s="2"/>
      <c r="I40" s="4"/>
      <c r="J40" s="2"/>
      <c r="K40" s="2"/>
      <c r="L40" s="2"/>
      <c r="M40" s="2"/>
      <c r="N40" s="2"/>
      <c r="O40" s="2"/>
      <c r="P40" s="2"/>
      <c r="Q40" s="2"/>
      <c r="R40" s="4"/>
      <c r="S40" s="4"/>
      <c r="T40" s="4"/>
      <c r="V40" s="2"/>
      <c r="W40" s="4"/>
      <c r="X40" s="2"/>
      <c r="Y40" s="2"/>
      <c r="Z40" s="2"/>
      <c r="AA40" s="2"/>
      <c r="AB40" s="2"/>
      <c r="AC40" s="2"/>
      <c r="AD40" s="2"/>
      <c r="AE40" s="2"/>
      <c r="AF40" s="4"/>
      <c r="AG40" s="2"/>
      <c r="AH40" s="2"/>
      <c r="AI40" s="26"/>
      <c r="AJ40" s="2"/>
      <c r="AK40" s="2"/>
      <c r="AL40" s="2"/>
      <c r="AM40" s="2"/>
      <c r="AN40" s="2"/>
      <c r="AO40" s="2"/>
      <c r="AP40" s="2"/>
    </row>
    <row r="41" spans="1:42" ht="15.75">
      <c r="A41" s="5" t="s">
        <v>37</v>
      </c>
      <c r="B41" s="6"/>
      <c r="C41" s="6" t="s">
        <v>40</v>
      </c>
      <c r="D41" s="6"/>
      <c r="E41" s="6"/>
      <c r="F41" s="6"/>
      <c r="G41" s="6"/>
      <c r="H41" s="6"/>
      <c r="I41" s="6"/>
      <c r="J41" s="33" t="s">
        <v>41</v>
      </c>
      <c r="K41" s="8"/>
      <c r="L41" s="2"/>
      <c r="M41" s="42" t="s">
        <v>42</v>
      </c>
      <c r="N41" s="42"/>
      <c r="O41" s="42"/>
      <c r="P41" s="42"/>
      <c r="Q41" s="42"/>
      <c r="R41" s="42"/>
      <c r="S41" s="42"/>
      <c r="T41" s="43"/>
      <c r="U41" s="33" t="s">
        <v>41</v>
      </c>
      <c r="V41" s="33"/>
      <c r="W41" s="6"/>
      <c r="X41" s="2"/>
      <c r="Y41" s="42" t="s">
        <v>21</v>
      </c>
      <c r="Z41" s="42"/>
      <c r="AA41" s="42"/>
      <c r="AB41" s="42"/>
      <c r="AC41" s="42"/>
      <c r="AD41" s="42"/>
      <c r="AE41" s="42"/>
      <c r="AF41" s="43"/>
      <c r="AG41" s="33" t="s">
        <v>41</v>
      </c>
      <c r="AH41" s="33"/>
      <c r="AI41" s="2"/>
      <c r="AJ41" s="6" t="s">
        <v>43</v>
      </c>
      <c r="AK41" s="6"/>
      <c r="AL41" s="6"/>
      <c r="AM41" s="6"/>
      <c r="AN41" s="6"/>
      <c r="AO41" s="6"/>
      <c r="AP41" s="6"/>
    </row>
    <row r="42" spans="1:42" ht="15.75">
      <c r="A42" s="5" t="s">
        <v>36</v>
      </c>
      <c r="B42" s="9" t="s">
        <v>1</v>
      </c>
      <c r="C42" s="9" t="s">
        <v>2</v>
      </c>
      <c r="D42" s="9" t="s">
        <v>3</v>
      </c>
      <c r="E42" s="9" t="s">
        <v>4</v>
      </c>
      <c r="F42" s="9" t="s">
        <v>5</v>
      </c>
      <c r="G42" s="9" t="s">
        <v>6</v>
      </c>
      <c r="H42" s="9" t="s">
        <v>7</v>
      </c>
      <c r="I42" s="9" t="s">
        <v>8</v>
      </c>
      <c r="J42" s="10" t="s">
        <v>8</v>
      </c>
      <c r="K42" s="9" t="s">
        <v>9</v>
      </c>
      <c r="L42" s="2"/>
      <c r="M42" s="9" t="s">
        <v>1</v>
      </c>
      <c r="N42" s="9" t="s">
        <v>2</v>
      </c>
      <c r="O42" s="9" t="s">
        <v>3</v>
      </c>
      <c r="P42" s="9" t="s">
        <v>4</v>
      </c>
      <c r="Q42" s="9" t="s">
        <v>5</v>
      </c>
      <c r="R42" s="9" t="s">
        <v>6</v>
      </c>
      <c r="S42" s="9" t="s">
        <v>7</v>
      </c>
      <c r="T42" s="9" t="s">
        <v>8</v>
      </c>
      <c r="U42" s="10" t="s">
        <v>8</v>
      </c>
      <c r="V42" s="9" t="s">
        <v>9</v>
      </c>
      <c r="W42" s="7" t="s">
        <v>10</v>
      </c>
      <c r="X42" s="2"/>
      <c r="Y42" s="9" t="s">
        <v>1</v>
      </c>
      <c r="Z42" s="9" t="s">
        <v>2</v>
      </c>
      <c r="AA42" s="9" t="s">
        <v>3</v>
      </c>
      <c r="AB42" s="9" t="s">
        <v>4</v>
      </c>
      <c r="AC42" s="9" t="s">
        <v>5</v>
      </c>
      <c r="AD42" s="9" t="s">
        <v>6</v>
      </c>
      <c r="AE42" s="9" t="s">
        <v>7</v>
      </c>
      <c r="AF42" s="9" t="s">
        <v>8</v>
      </c>
      <c r="AG42" s="10" t="s">
        <v>8</v>
      </c>
      <c r="AH42" s="9" t="s">
        <v>9</v>
      </c>
      <c r="AI42" s="2"/>
      <c r="AJ42" s="37" t="s">
        <v>11</v>
      </c>
      <c r="AK42" s="37" t="s">
        <v>12</v>
      </c>
      <c r="AL42" s="37" t="s">
        <v>13</v>
      </c>
      <c r="AM42" s="37" t="s">
        <v>14</v>
      </c>
      <c r="AN42" s="37" t="s">
        <v>15</v>
      </c>
      <c r="AO42" s="37" t="s">
        <v>16</v>
      </c>
      <c r="AP42" s="37" t="s">
        <v>16</v>
      </c>
    </row>
    <row r="43" spans="1:42" ht="15">
      <c r="A43" s="2" t="s">
        <v>26</v>
      </c>
      <c r="B43" s="4">
        <v>190435</v>
      </c>
      <c r="C43" s="4">
        <v>125636</v>
      </c>
      <c r="D43" s="4">
        <v>192256</v>
      </c>
      <c r="E43" s="4">
        <v>253480</v>
      </c>
      <c r="F43" s="4">
        <v>180013</v>
      </c>
      <c r="G43" s="4">
        <v>224528</v>
      </c>
      <c r="H43" s="4">
        <v>255714</v>
      </c>
      <c r="I43" s="11">
        <v>307566</v>
      </c>
      <c r="J43" s="4">
        <v>195566</v>
      </c>
      <c r="K43" s="4">
        <v>65013</v>
      </c>
      <c r="L43" s="4"/>
      <c r="M43" s="4">
        <v>16994</v>
      </c>
      <c r="N43" s="4">
        <v>25576</v>
      </c>
      <c r="O43" s="4">
        <v>24682</v>
      </c>
      <c r="P43" s="4">
        <v>27219</v>
      </c>
      <c r="Q43" s="4">
        <v>27150</v>
      </c>
      <c r="R43" s="4">
        <v>28940</v>
      </c>
      <c r="S43" s="4">
        <v>29901</v>
      </c>
      <c r="T43" s="11">
        <v>30108</v>
      </c>
      <c r="U43" s="38">
        <v>22066</v>
      </c>
      <c r="V43" s="4">
        <v>20083</v>
      </c>
      <c r="W43" s="12">
        <v>-0.09</v>
      </c>
      <c r="X43" s="4"/>
      <c r="Y43" s="4">
        <v>11206</v>
      </c>
      <c r="Z43" s="4">
        <v>4912</v>
      </c>
      <c r="AA43" s="4">
        <v>7789</v>
      </c>
      <c r="AB43" s="4">
        <v>9313</v>
      </c>
      <c r="AC43" s="4">
        <v>6630</v>
      </c>
      <c r="AD43" s="4">
        <v>7758</v>
      </c>
      <c r="AE43" s="4">
        <v>8552</v>
      </c>
      <c r="AF43" s="11">
        <v>10215</v>
      </c>
      <c r="AG43" s="4">
        <v>8863</v>
      </c>
      <c r="AH43" s="4">
        <v>3237</v>
      </c>
      <c r="AI43" s="4"/>
      <c r="AJ43" s="12">
        <v>0.586</v>
      </c>
      <c r="AK43" s="12">
        <v>0.196</v>
      </c>
      <c r="AL43" s="12">
        <v>-0.288</v>
      </c>
      <c r="AM43" s="12">
        <v>0.17</v>
      </c>
      <c r="AN43" s="12">
        <v>0.102</v>
      </c>
      <c r="AO43" s="12">
        <v>0.19449772423911127</v>
      </c>
      <c r="AP43" s="12">
        <v>-0.6347335304149286</v>
      </c>
    </row>
    <row r="44" spans="1:42" ht="15">
      <c r="A44" s="2" t="s">
        <v>27</v>
      </c>
      <c r="B44" s="4">
        <v>276702</v>
      </c>
      <c r="C44" s="4">
        <v>135937</v>
      </c>
      <c r="D44" s="4">
        <v>172190</v>
      </c>
      <c r="E44" s="4">
        <v>174259</v>
      </c>
      <c r="F44" s="4">
        <v>176967</v>
      </c>
      <c r="G44" s="4">
        <v>233519</v>
      </c>
      <c r="H44" s="4">
        <v>255277</v>
      </c>
      <c r="I44" s="11">
        <v>263720</v>
      </c>
      <c r="J44" s="4">
        <v>194152</v>
      </c>
      <c r="K44" s="4">
        <v>198862</v>
      </c>
      <c r="L44" s="4"/>
      <c r="M44" s="4">
        <v>35754</v>
      </c>
      <c r="N44" s="4">
        <v>60107</v>
      </c>
      <c r="O44" s="4">
        <v>62065</v>
      </c>
      <c r="P44" s="4">
        <v>55967</v>
      </c>
      <c r="Q44" s="4">
        <v>61724</v>
      </c>
      <c r="R44" s="4">
        <v>91163</v>
      </c>
      <c r="S44" s="4">
        <v>94513</v>
      </c>
      <c r="T44" s="11">
        <v>95454</v>
      </c>
      <c r="U44" s="38">
        <v>71798</v>
      </c>
      <c r="V44" s="4">
        <v>77114</v>
      </c>
      <c r="W44" s="12">
        <v>0.074</v>
      </c>
      <c r="X44" s="4"/>
      <c r="Y44" s="4">
        <v>7739</v>
      </c>
      <c r="Z44" s="4">
        <v>2262</v>
      </c>
      <c r="AA44" s="4">
        <v>2774</v>
      </c>
      <c r="AB44" s="4">
        <v>3114</v>
      </c>
      <c r="AC44" s="4">
        <v>2867</v>
      </c>
      <c r="AD44" s="4">
        <v>2562</v>
      </c>
      <c r="AE44" s="4">
        <v>2701</v>
      </c>
      <c r="AF44" s="11">
        <v>2763</v>
      </c>
      <c r="AG44" s="4">
        <v>2704</v>
      </c>
      <c r="AH44" s="4">
        <v>2579</v>
      </c>
      <c r="AI44" s="4"/>
      <c r="AJ44" s="12">
        <v>0.227</v>
      </c>
      <c r="AK44" s="12">
        <v>0.122</v>
      </c>
      <c r="AL44" s="12">
        <v>-0.079</v>
      </c>
      <c r="AM44" s="12">
        <v>-0.107</v>
      </c>
      <c r="AN44" s="12">
        <v>0.054</v>
      </c>
      <c r="AO44" s="12">
        <v>0.022893333668208893</v>
      </c>
      <c r="AP44" s="12">
        <v>-0.04634365636032811</v>
      </c>
    </row>
    <row r="45" spans="1:42" ht="15">
      <c r="A45" s="2" t="s">
        <v>28</v>
      </c>
      <c r="B45" s="4">
        <v>127405</v>
      </c>
      <c r="C45" s="4">
        <v>126797</v>
      </c>
      <c r="D45" s="4">
        <v>131069</v>
      </c>
      <c r="E45" s="4">
        <v>156590</v>
      </c>
      <c r="F45" s="4">
        <v>147135</v>
      </c>
      <c r="G45" s="4">
        <v>162109</v>
      </c>
      <c r="H45" s="4">
        <v>149609</v>
      </c>
      <c r="I45" s="11">
        <v>163800</v>
      </c>
      <c r="J45" s="4">
        <v>112796</v>
      </c>
      <c r="K45" s="4">
        <v>118654</v>
      </c>
      <c r="L45" s="4"/>
      <c r="M45" s="4">
        <v>13368</v>
      </c>
      <c r="N45" s="4">
        <v>26687</v>
      </c>
      <c r="O45" s="4">
        <v>32318</v>
      </c>
      <c r="P45" s="4">
        <v>35850</v>
      </c>
      <c r="Q45" s="4">
        <v>34921</v>
      </c>
      <c r="R45" s="4">
        <v>34247</v>
      </c>
      <c r="S45" s="4">
        <v>32324</v>
      </c>
      <c r="T45" s="11">
        <v>36822</v>
      </c>
      <c r="U45" s="38">
        <v>24913</v>
      </c>
      <c r="V45" s="4">
        <v>25292</v>
      </c>
      <c r="W45" s="12">
        <v>0.015</v>
      </c>
      <c r="X45" s="4"/>
      <c r="Y45" s="4">
        <v>9531</v>
      </c>
      <c r="Z45" s="4">
        <v>4751</v>
      </c>
      <c r="AA45" s="4">
        <v>4056</v>
      </c>
      <c r="AB45" s="4">
        <v>4368</v>
      </c>
      <c r="AC45" s="4">
        <v>4213</v>
      </c>
      <c r="AD45" s="4">
        <v>4733</v>
      </c>
      <c r="AE45" s="4">
        <v>4628</v>
      </c>
      <c r="AF45" s="11">
        <v>4448</v>
      </c>
      <c r="AG45" s="4">
        <v>4528</v>
      </c>
      <c r="AH45" s="4">
        <v>4691</v>
      </c>
      <c r="AI45" s="4"/>
      <c r="AJ45" s="12">
        <v>-0.146</v>
      </c>
      <c r="AK45" s="12">
        <v>0.077</v>
      </c>
      <c r="AL45" s="12">
        <v>-0.035</v>
      </c>
      <c r="AM45" s="12">
        <v>0.123</v>
      </c>
      <c r="AN45" s="12">
        <v>-0.022</v>
      </c>
      <c r="AO45" s="12">
        <v>-0.03889009683168798</v>
      </c>
      <c r="AP45" s="12">
        <v>0.03616594932055861</v>
      </c>
    </row>
    <row r="46" spans="1:42" ht="15">
      <c r="A46" s="2" t="s">
        <v>29</v>
      </c>
      <c r="B46" s="4">
        <v>90189</v>
      </c>
      <c r="C46" s="4">
        <v>41831</v>
      </c>
      <c r="D46" s="4">
        <v>59703</v>
      </c>
      <c r="E46" s="4">
        <v>98550</v>
      </c>
      <c r="F46" s="4">
        <v>131942</v>
      </c>
      <c r="G46" s="4">
        <v>186998</v>
      </c>
      <c r="H46" s="4">
        <v>158766</v>
      </c>
      <c r="I46" s="11">
        <v>148883</v>
      </c>
      <c r="J46" s="4">
        <v>116627</v>
      </c>
      <c r="K46" s="4">
        <v>97890</v>
      </c>
      <c r="L46" s="4"/>
      <c r="M46" s="4">
        <v>4294</v>
      </c>
      <c r="N46" s="4">
        <v>4703</v>
      </c>
      <c r="O46" s="4">
        <v>5119</v>
      </c>
      <c r="P46" s="4">
        <v>6427</v>
      </c>
      <c r="Q46" s="4">
        <v>7932</v>
      </c>
      <c r="R46" s="4">
        <v>8911</v>
      </c>
      <c r="S46" s="4">
        <v>9479</v>
      </c>
      <c r="T46" s="11">
        <v>9449</v>
      </c>
      <c r="U46" s="38">
        <v>7149</v>
      </c>
      <c r="V46" s="4">
        <v>7254</v>
      </c>
      <c r="W46" s="12">
        <v>0.015</v>
      </c>
      <c r="X46" s="4"/>
      <c r="Y46" s="4">
        <v>21003</v>
      </c>
      <c r="Z46" s="4">
        <v>8895</v>
      </c>
      <c r="AA46" s="4">
        <v>11663</v>
      </c>
      <c r="AB46" s="4">
        <v>15334</v>
      </c>
      <c r="AC46" s="4">
        <v>16635</v>
      </c>
      <c r="AD46" s="4">
        <v>20985</v>
      </c>
      <c r="AE46" s="4">
        <v>16750</v>
      </c>
      <c r="AF46" s="11">
        <v>15756</v>
      </c>
      <c r="AG46" s="4">
        <v>16313</v>
      </c>
      <c r="AH46" s="4">
        <v>13495</v>
      </c>
      <c r="AI46" s="4"/>
      <c r="AJ46" s="12">
        <v>0.311</v>
      </c>
      <c r="AK46" s="12">
        <v>0.315</v>
      </c>
      <c r="AL46" s="12">
        <v>0.085</v>
      </c>
      <c r="AM46" s="12">
        <v>0.261</v>
      </c>
      <c r="AN46" s="12">
        <v>-0.202</v>
      </c>
      <c r="AO46" s="12">
        <v>-0.059307617617879616</v>
      </c>
      <c r="AP46" s="12">
        <v>-0.17274537746529062</v>
      </c>
    </row>
    <row r="47" spans="1:42" ht="15">
      <c r="A47" s="2" t="s">
        <v>30</v>
      </c>
      <c r="B47" s="4">
        <v>0</v>
      </c>
      <c r="C47" s="4">
        <v>0</v>
      </c>
      <c r="D47" s="4">
        <v>0</v>
      </c>
      <c r="E47" s="4">
        <v>0</v>
      </c>
      <c r="F47" s="4">
        <v>0</v>
      </c>
      <c r="G47" s="4">
        <v>19302</v>
      </c>
      <c r="H47" s="4">
        <v>24402</v>
      </c>
      <c r="I47" s="11">
        <v>56366</v>
      </c>
      <c r="J47" s="4">
        <v>42203</v>
      </c>
      <c r="K47" s="4">
        <v>43010</v>
      </c>
      <c r="L47" s="4"/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6680</v>
      </c>
      <c r="S47" s="4">
        <v>6230</v>
      </c>
      <c r="T47" s="11">
        <v>9623</v>
      </c>
      <c r="U47" s="38">
        <v>7223</v>
      </c>
      <c r="V47" s="4">
        <v>7744</v>
      </c>
      <c r="W47" s="12">
        <v>0.072</v>
      </c>
      <c r="X47" s="4"/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2890</v>
      </c>
      <c r="AE47" s="4">
        <v>3917</v>
      </c>
      <c r="AF47" s="11">
        <v>5857</v>
      </c>
      <c r="AG47" s="4">
        <v>5843</v>
      </c>
      <c r="AH47" s="4">
        <v>5554</v>
      </c>
      <c r="AI47" s="4"/>
      <c r="AJ47" s="12">
        <v>0</v>
      </c>
      <c r="AK47" s="12">
        <v>0</v>
      </c>
      <c r="AL47" s="12">
        <v>0</v>
      </c>
      <c r="AM47" s="12">
        <v>0</v>
      </c>
      <c r="AN47" s="12">
        <v>0.356</v>
      </c>
      <c r="AO47" s="12">
        <v>0.4953664271230136</v>
      </c>
      <c r="AP47" s="12">
        <v>-0.04939726611309814</v>
      </c>
    </row>
    <row r="48" spans="1:42" ht="15">
      <c r="A48" s="2" t="s">
        <v>31</v>
      </c>
      <c r="B48" s="4">
        <v>0</v>
      </c>
      <c r="C48" s="4">
        <v>0</v>
      </c>
      <c r="D48" s="4">
        <v>0</v>
      </c>
      <c r="E48" s="4">
        <v>0</v>
      </c>
      <c r="F48" s="4">
        <v>22</v>
      </c>
      <c r="G48" s="4">
        <v>0</v>
      </c>
      <c r="H48" s="4">
        <v>0</v>
      </c>
      <c r="I48" s="11">
        <v>0</v>
      </c>
      <c r="J48" s="4">
        <v>0</v>
      </c>
      <c r="K48" s="4">
        <v>0</v>
      </c>
      <c r="L48" s="4"/>
      <c r="M48" s="4">
        <v>0</v>
      </c>
      <c r="N48" s="4">
        <v>0</v>
      </c>
      <c r="O48" s="4">
        <v>0</v>
      </c>
      <c r="P48" s="4">
        <v>0</v>
      </c>
      <c r="Q48" s="4">
        <v>1</v>
      </c>
      <c r="R48" s="4">
        <v>2</v>
      </c>
      <c r="S48" s="4">
        <v>0</v>
      </c>
      <c r="T48" s="11">
        <v>0</v>
      </c>
      <c r="U48" s="38">
        <v>0</v>
      </c>
      <c r="V48" s="4">
        <v>0</v>
      </c>
      <c r="W48" s="12">
        <v>0</v>
      </c>
      <c r="X48" s="4"/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11">
        <v>0</v>
      </c>
      <c r="AG48" s="4">
        <v>0</v>
      </c>
      <c r="AH48" s="4">
        <v>0</v>
      </c>
      <c r="AI48" s="4"/>
      <c r="AJ48" s="12">
        <v>0</v>
      </c>
      <c r="AK48" s="12">
        <v>0</v>
      </c>
      <c r="AL48" s="12">
        <v>0</v>
      </c>
      <c r="AM48" s="12">
        <v>0</v>
      </c>
      <c r="AN48" s="12">
        <v>0</v>
      </c>
      <c r="AO48" s="24">
        <v>0</v>
      </c>
      <c r="AP48" s="24">
        <v>0</v>
      </c>
    </row>
    <row r="49" spans="1:42" ht="15">
      <c r="A49" s="2" t="s">
        <v>34</v>
      </c>
      <c r="B49" s="4">
        <v>0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11">
        <v>134818</v>
      </c>
      <c r="J49" s="4">
        <v>29320.511630726</v>
      </c>
      <c r="K49" s="4">
        <v>291929</v>
      </c>
      <c r="L49" s="4"/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11">
        <v>51706</v>
      </c>
      <c r="U49" s="38">
        <v>11342</v>
      </c>
      <c r="V49" s="4">
        <v>110520</v>
      </c>
      <c r="W49" s="12">
        <v>0</v>
      </c>
      <c r="X49" s="4"/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11">
        <v>2607</v>
      </c>
      <c r="AG49" s="4">
        <f>2.58509999691705*1000</f>
        <v>2585.09999691705</v>
      </c>
      <c r="AH49" s="4">
        <v>2641</v>
      </c>
      <c r="AI49" s="4"/>
      <c r="AJ49" s="25">
        <v>0</v>
      </c>
      <c r="AK49" s="25">
        <v>0</v>
      </c>
      <c r="AL49" s="25">
        <v>0</v>
      </c>
      <c r="AM49" s="25">
        <v>0</v>
      </c>
      <c r="AN49" s="25">
        <v>0</v>
      </c>
      <c r="AO49" s="24">
        <v>0</v>
      </c>
      <c r="AP49" s="24">
        <v>0.021782381325228917</v>
      </c>
    </row>
    <row r="50" spans="1:42" ht="15.75" thickBot="1">
      <c r="A50" s="14" t="s">
        <v>32</v>
      </c>
      <c r="B50" s="17">
        <v>18314</v>
      </c>
      <c r="C50" s="17">
        <v>7357</v>
      </c>
      <c r="D50" s="17">
        <v>8938</v>
      </c>
      <c r="E50" s="17">
        <v>8540</v>
      </c>
      <c r="F50" s="17">
        <v>8491</v>
      </c>
      <c r="G50" s="17">
        <v>7982</v>
      </c>
      <c r="H50" s="17">
        <v>318</v>
      </c>
      <c r="I50" s="16">
        <v>401</v>
      </c>
      <c r="J50" s="17">
        <v>313</v>
      </c>
      <c r="K50" s="17">
        <v>235</v>
      </c>
      <c r="L50" s="4"/>
      <c r="M50" s="17">
        <v>0</v>
      </c>
      <c r="N50" s="17">
        <v>0</v>
      </c>
      <c r="O50" s="17">
        <v>552</v>
      </c>
      <c r="P50" s="17">
        <v>1383</v>
      </c>
      <c r="Q50" s="17">
        <v>2527</v>
      </c>
      <c r="R50" s="17">
        <v>4676</v>
      </c>
      <c r="S50" s="17">
        <v>388</v>
      </c>
      <c r="T50" s="16">
        <v>417</v>
      </c>
      <c r="U50" s="39">
        <v>308</v>
      </c>
      <c r="V50" s="17">
        <v>302</v>
      </c>
      <c r="W50" s="18">
        <v>-0.02</v>
      </c>
      <c r="X50" s="4"/>
      <c r="Y50" s="17">
        <v>0</v>
      </c>
      <c r="Z50" s="17">
        <v>0</v>
      </c>
      <c r="AA50" s="17">
        <v>16193</v>
      </c>
      <c r="AB50" s="17">
        <v>6175</v>
      </c>
      <c r="AC50" s="17">
        <v>3360</v>
      </c>
      <c r="AD50" s="17">
        <v>1707</v>
      </c>
      <c r="AE50" s="17">
        <v>820</v>
      </c>
      <c r="AF50" s="16">
        <v>961</v>
      </c>
      <c r="AG50" s="17">
        <v>1016</v>
      </c>
      <c r="AH50" s="17">
        <v>779</v>
      </c>
      <c r="AI50" s="4"/>
      <c r="AJ50" s="18">
        <v>0</v>
      </c>
      <c r="AK50" s="18">
        <v>-0.619</v>
      </c>
      <c r="AL50" s="18">
        <v>-0.456</v>
      </c>
      <c r="AM50" s="18">
        <v>-0.492</v>
      </c>
      <c r="AN50" s="18">
        <v>-0.52</v>
      </c>
      <c r="AO50" s="18">
        <v>0.17253678359953595</v>
      </c>
      <c r="AP50" s="18">
        <v>-0.23290872775495686</v>
      </c>
    </row>
    <row r="51" spans="1:42" s="19" customFormat="1" ht="15.75" thickTop="1">
      <c r="A51" s="19" t="s">
        <v>19</v>
      </c>
      <c r="B51" s="21">
        <v>703045</v>
      </c>
      <c r="C51" s="21">
        <v>437558</v>
      </c>
      <c r="D51" s="21">
        <v>564156</v>
      </c>
      <c r="E51" s="21">
        <v>691419</v>
      </c>
      <c r="F51" s="21">
        <v>644571</v>
      </c>
      <c r="G51" s="21">
        <v>834438</v>
      </c>
      <c r="H51" s="21">
        <v>844084</v>
      </c>
      <c r="I51" s="21">
        <v>1075554</v>
      </c>
      <c r="J51" s="41">
        <f>SUM(J43:J50)</f>
        <v>690977.511630726</v>
      </c>
      <c r="K51" s="21">
        <v>815594</v>
      </c>
      <c r="L51" s="20"/>
      <c r="M51" s="21">
        <v>70410</v>
      </c>
      <c r="N51" s="21">
        <v>117073</v>
      </c>
      <c r="O51" s="21">
        <v>124736</v>
      </c>
      <c r="P51" s="21">
        <v>126846</v>
      </c>
      <c r="Q51" s="21">
        <v>134255</v>
      </c>
      <c r="R51" s="21">
        <v>174619</v>
      </c>
      <c r="S51" s="21">
        <v>172834</v>
      </c>
      <c r="T51" s="22">
        <v>233579</v>
      </c>
      <c r="U51" s="40">
        <v>144800</v>
      </c>
      <c r="V51" s="21">
        <v>248308</v>
      </c>
      <c r="W51" s="23">
        <v>0.715</v>
      </c>
      <c r="X51" s="20"/>
      <c r="Y51" s="21">
        <v>9985</v>
      </c>
      <c r="Z51" s="21">
        <v>3737</v>
      </c>
      <c r="AA51" s="21">
        <v>4523</v>
      </c>
      <c r="AB51" s="21">
        <v>5451</v>
      </c>
      <c r="AC51" s="21">
        <v>4801</v>
      </c>
      <c r="AD51" s="21">
        <v>4779</v>
      </c>
      <c r="AE51" s="21">
        <v>4884</v>
      </c>
      <c r="AF51" s="22">
        <v>4605</v>
      </c>
      <c r="AG51" s="21">
        <f>J51/U51*1000</f>
        <v>4771.9441410961745</v>
      </c>
      <c r="AH51" s="21">
        <v>3285</v>
      </c>
      <c r="AI51" s="20"/>
      <c r="AJ51" s="23">
        <v>0.21</v>
      </c>
      <c r="AK51" s="23">
        <v>0.205</v>
      </c>
      <c r="AL51" s="23">
        <v>-0.119</v>
      </c>
      <c r="AM51" s="28">
        <v>-0.005</v>
      </c>
      <c r="AN51" s="23">
        <v>0.022</v>
      </c>
      <c r="AO51" s="23">
        <v>-0.05715125976303259</v>
      </c>
      <c r="AP51" s="23">
        <v>-0.3116852699423831</v>
      </c>
    </row>
    <row r="52" spans="1:42" ht="15">
      <c r="A52" s="2"/>
      <c r="B52" s="2"/>
      <c r="C52" s="29">
        <v>2.08</v>
      </c>
      <c r="D52" s="29">
        <v>1.97</v>
      </c>
      <c r="E52" s="30">
        <v>2.15629</v>
      </c>
      <c r="F52" s="2"/>
      <c r="G52" s="4"/>
      <c r="H52" s="4"/>
      <c r="I52" s="2"/>
      <c r="J52" s="2"/>
      <c r="K52" s="2"/>
      <c r="L52" s="2"/>
      <c r="M52" s="2"/>
      <c r="N52" s="4"/>
      <c r="O52" s="2"/>
      <c r="P52" s="2"/>
      <c r="Q52" s="2"/>
      <c r="R52" s="2"/>
      <c r="S52" s="2"/>
      <c r="T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</row>
    <row r="53" spans="1:42" ht="15">
      <c r="A53" s="2"/>
      <c r="B53" s="2"/>
      <c r="C53" s="2"/>
      <c r="D53" s="2"/>
      <c r="E53" s="2"/>
      <c r="F53" s="2"/>
      <c r="G53" s="2"/>
      <c r="H53" s="2"/>
      <c r="I53" s="4"/>
      <c r="J53" s="2"/>
      <c r="K53" s="2"/>
      <c r="L53" s="2"/>
      <c r="M53" s="2"/>
      <c r="N53" s="4"/>
      <c r="O53" s="4"/>
      <c r="P53" s="4"/>
      <c r="Q53" s="4"/>
      <c r="R53" s="4"/>
      <c r="S53" s="4"/>
      <c r="T53" s="4"/>
      <c r="U53" s="36"/>
      <c r="V53" s="4"/>
      <c r="W53" s="4"/>
      <c r="X53" s="2"/>
      <c r="Y53" s="2"/>
      <c r="Z53" s="2"/>
      <c r="AA53" s="2"/>
      <c r="AB53" s="2"/>
      <c r="AC53" s="2"/>
      <c r="AD53" s="2"/>
      <c r="AE53" s="2"/>
      <c r="AF53" s="4"/>
      <c r="AG53" s="2"/>
      <c r="AH53" s="2"/>
      <c r="AI53" s="2"/>
      <c r="AJ53" s="2"/>
      <c r="AK53" s="2"/>
      <c r="AL53" s="2"/>
      <c r="AM53" s="2"/>
      <c r="AN53" s="2"/>
      <c r="AO53" s="2"/>
      <c r="AP53" s="2"/>
    </row>
    <row r="54" spans="1:42" ht="15">
      <c r="A54" s="2" t="s">
        <v>22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</row>
    <row r="55" spans="1:42" ht="15">
      <c r="A55" s="2" t="s">
        <v>38</v>
      </c>
      <c r="B55" s="2"/>
      <c r="C55" s="2"/>
      <c r="D55" s="2"/>
      <c r="E55" s="2"/>
      <c r="F55" s="2"/>
      <c r="G55" s="2"/>
      <c r="H55" s="2"/>
      <c r="I55" s="2"/>
      <c r="J55" s="2"/>
      <c r="K55" s="27"/>
      <c r="L55" s="2"/>
      <c r="M55" s="2"/>
      <c r="N55" s="31"/>
      <c r="O55" s="2"/>
      <c r="P55" s="2"/>
      <c r="Q55" s="2"/>
      <c r="R55" s="2"/>
      <c r="S55" s="2"/>
      <c r="T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</row>
    <row r="56" spans="1:42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27"/>
      <c r="L56" s="2"/>
      <c r="M56" s="2"/>
      <c r="N56" s="31"/>
      <c r="O56" s="2"/>
      <c r="P56" s="2"/>
      <c r="Q56" s="2"/>
      <c r="R56" s="2"/>
      <c r="S56" s="2"/>
      <c r="T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</row>
    <row r="57" spans="1:42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7"/>
      <c r="L57" s="2"/>
      <c r="M57" s="2"/>
      <c r="N57" s="31"/>
      <c r="O57" s="2"/>
      <c r="P57" s="2"/>
      <c r="Q57" s="2"/>
      <c r="R57" s="2"/>
      <c r="S57" s="2"/>
      <c r="T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</row>
    <row r="58" spans="1:42" ht="15">
      <c r="A58" s="2"/>
      <c r="B58" s="2"/>
      <c r="C58" s="2"/>
      <c r="D58" s="2"/>
      <c r="E58" s="2"/>
      <c r="F58" s="2"/>
      <c r="G58" s="2"/>
      <c r="H58" s="2"/>
      <c r="I58" s="2"/>
      <c r="J58" s="2"/>
      <c r="K58" s="27"/>
      <c r="L58" s="2"/>
      <c r="M58" s="2"/>
      <c r="N58" s="31"/>
      <c r="O58" s="2"/>
      <c r="P58" s="2"/>
      <c r="Q58" s="2"/>
      <c r="R58" s="2"/>
      <c r="S58" s="2"/>
      <c r="T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</row>
    <row r="59" spans="1:42" ht="15">
      <c r="A59" s="2"/>
      <c r="B59" s="2"/>
      <c r="C59" s="2"/>
      <c r="D59" s="2"/>
      <c r="E59" s="2"/>
      <c r="F59" s="2"/>
      <c r="G59" s="2"/>
      <c r="H59" s="2"/>
      <c r="I59" s="2"/>
      <c r="J59" s="2"/>
      <c r="K59" s="27"/>
      <c r="L59" s="2"/>
      <c r="M59" s="2"/>
      <c r="N59" s="31"/>
      <c r="O59" s="2"/>
      <c r="P59" s="2"/>
      <c r="Q59" s="2"/>
      <c r="R59" s="2"/>
      <c r="S59" s="2"/>
      <c r="T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</row>
    <row r="60" spans="1:42" ht="15">
      <c r="A60" s="2"/>
      <c r="B60" s="2"/>
      <c r="C60" s="2"/>
      <c r="D60" s="2"/>
      <c r="E60" s="2"/>
      <c r="F60" s="2"/>
      <c r="G60" s="2"/>
      <c r="H60" s="2"/>
      <c r="I60" s="2"/>
      <c r="J60" s="2"/>
      <c r="K60" s="27"/>
      <c r="L60" s="2"/>
      <c r="M60" s="2"/>
      <c r="N60" s="31"/>
      <c r="O60" s="2"/>
      <c r="P60" s="2"/>
      <c r="Q60" s="2"/>
      <c r="R60" s="2"/>
      <c r="S60" s="2"/>
      <c r="T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</row>
    <row r="61" spans="1:42" ht="15">
      <c r="A61" s="2"/>
      <c r="B61" s="2"/>
      <c r="C61" s="2"/>
      <c r="D61" s="2"/>
      <c r="E61" s="2"/>
      <c r="F61" s="2"/>
      <c r="G61" s="2"/>
      <c r="H61" s="2"/>
      <c r="I61" s="2"/>
      <c r="J61" s="2"/>
      <c r="K61" s="27"/>
      <c r="L61" s="2"/>
      <c r="M61" s="2"/>
      <c r="N61" s="31"/>
      <c r="O61" s="2"/>
      <c r="P61" s="2"/>
      <c r="Q61" s="2"/>
      <c r="R61" s="2"/>
      <c r="S61" s="2"/>
      <c r="T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</row>
    <row r="62" spans="1:42" ht="15">
      <c r="A62" s="2"/>
      <c r="B62" s="2"/>
      <c r="C62" s="2"/>
      <c r="D62" s="2"/>
      <c r="E62" s="2"/>
      <c r="F62" s="2"/>
      <c r="G62" s="2"/>
      <c r="H62" s="2"/>
      <c r="I62" s="2"/>
      <c r="J62" s="2"/>
      <c r="K62" s="27"/>
      <c r="L62" s="2"/>
      <c r="M62" s="2"/>
      <c r="N62" s="31"/>
      <c r="O62" s="2"/>
      <c r="P62" s="2"/>
      <c r="Q62" s="2"/>
      <c r="R62" s="2"/>
      <c r="S62" s="2"/>
      <c r="T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</row>
  </sheetData>
  <sheetProtection/>
  <mergeCells count="11">
    <mergeCell ref="M41:T41"/>
    <mergeCell ref="Y5:AF5"/>
    <mergeCell ref="Y17:AF17"/>
    <mergeCell ref="Y29:AF29"/>
    <mergeCell ref="Y41:AF41"/>
    <mergeCell ref="B5:I5"/>
    <mergeCell ref="B17:I17"/>
    <mergeCell ref="B29:I29"/>
    <mergeCell ref="M5:T5"/>
    <mergeCell ref="M17:T17"/>
    <mergeCell ref="M29:T29"/>
  </mergeCells>
  <printOptions/>
  <pageMargins left="0.7" right="0.7" top="0.75" bottom="0.75" header="0.3" footer="0.3"/>
  <pageSetup horizontalDpi="600" verticalDpi="600" orientation="portrait" paperSize="9" r:id="rId2"/>
  <ignoredErrors>
    <ignoredError sqref="B6:AQ6 B19:AN22 B18:AI18 AN18:AQ18 B31:AN34 B30:AI30 AN30:AQ30 B43:AN46 B42:AI42 AN42:AQ42 B28:AQ29 B26:I26 K26:AF26 B27:I27 K27:AF27 B38:I38 I37 K37:L37 B40:AQ40 B39:I39 K39:AF39 K38:AO38 B50:AI50 H49:I49 K49:L49 B52:AQ57 B51:I51 K51:AF51 AH49:AI49 AH51:AO51 B15:AQ17 B7:AN10 AQ7:AQ14 AQ19:AQ24 AQ25:AQ26 AQ27 AQ31:AQ36 AQ37 AQ39 AQ38 AQ43:AQ48 AQ50 AQ49 AQ51 B41:AQ41 B12:AN14 B11:L11 O11:X11 I25 K25:L25 S25:X25 B23:AI24 AN23:AN24 AE37:AF37 B36:AN36 B35:X35 AA35:AI35 AE49:AF49 B47:AI48 AN47:AN48 AK50:AN50 S49:X49 S37:X37 AK35:AN35 AK11:AN11 AA11:AI11 Z25:AF25 AK26:AN26 AH26:AI26 AH25:AI25 AH27:AN27 AH37:AI37 AH39:AN3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Oswaldo Alberto Munoz Rendon</dc:creator>
  <cp:keywords/>
  <dc:description/>
  <cp:lastModifiedBy>Alejandro Jimenez Moreno</cp:lastModifiedBy>
  <dcterms:created xsi:type="dcterms:W3CDTF">2014-10-28T16:29:17Z</dcterms:created>
  <dcterms:modified xsi:type="dcterms:W3CDTF">2014-10-30T18:48:05Z</dcterms:modified>
  <cp:category/>
  <cp:version/>
  <cp:contentType/>
  <cp:contentStatus/>
</cp:coreProperties>
</file>